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입찰내역서!$A$5:$L$39</definedName>
    <definedName name="_xlnm.Print_Titles" localSheetId="0">입찰내역서!$4:$5</definedName>
  </definedNames>
  <calcPr calcId="145621"/>
</workbook>
</file>

<file path=xl/calcChain.xml><?xml version="1.0" encoding="utf-8"?>
<calcChain xmlns="http://schemas.openxmlformats.org/spreadsheetml/2006/main">
  <c r="K7" i="6" l="1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6" i="6"/>
  <c r="I26" i="6" l="1"/>
  <c r="I25" i="6" l="1"/>
  <c r="G39" i="6" l="1"/>
  <c r="H39" i="6"/>
  <c r="I13" i="6" l="1"/>
  <c r="I14" i="6"/>
  <c r="I15" i="6"/>
  <c r="I16" i="6"/>
  <c r="I17" i="6"/>
  <c r="I18" i="6"/>
  <c r="I19" i="6"/>
  <c r="I20" i="6"/>
  <c r="I21" i="6"/>
  <c r="I22" i="6"/>
  <c r="I23" i="6"/>
  <c r="I24" i="6"/>
  <c r="I27" i="6"/>
  <c r="I28" i="6"/>
  <c r="I29" i="6"/>
  <c r="I30" i="6"/>
  <c r="I31" i="6"/>
  <c r="I32" i="6"/>
  <c r="I33" i="6"/>
  <c r="I34" i="6"/>
  <c r="I35" i="6"/>
  <c r="I36" i="6"/>
  <c r="I37" i="6"/>
  <c r="I38" i="6"/>
  <c r="I12" i="6" l="1"/>
  <c r="I11" i="6"/>
  <c r="I10" i="6"/>
  <c r="I9" i="6"/>
  <c r="I8" i="6"/>
  <c r="I7" i="6"/>
  <c r="I6" i="6"/>
  <c r="I39" i="6" l="1"/>
  <c r="L39" i="6" l="1"/>
</calcChain>
</file>

<file path=xl/sharedStrings.xml><?xml version="1.0" encoding="utf-8"?>
<sst xmlns="http://schemas.openxmlformats.org/spreadsheetml/2006/main" count="152" uniqueCount="96">
  <si>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</si>
  <si>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</si>
  <si>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</si>
  <si>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</si>
  <si>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</si>
  <si>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소   계</t>
    <phoneticPr fontId="4" type="noConversion"/>
  </si>
  <si>
    <t>합계</t>
    <phoneticPr fontId="4" type="noConversion"/>
  </si>
  <si>
    <t>(단위 : 원)</t>
    <phoneticPr fontId="4" type="noConversion"/>
  </si>
  <si>
    <t xml:space="preserve"> </t>
    <phoneticPr fontId="4" type="noConversion"/>
  </si>
  <si>
    <t>군산</t>
    <phoneticPr fontId="4" type="noConversion"/>
  </si>
  <si>
    <t>남원</t>
    <phoneticPr fontId="4" type="noConversion"/>
  </si>
  <si>
    <t>제조사</t>
    <phoneticPr fontId="4" type="noConversion"/>
  </si>
  <si>
    <t>보험코드</t>
    <phoneticPr fontId="4" type="noConversion"/>
  </si>
  <si>
    <t>500ml</t>
  </si>
  <si>
    <t>바이엘코리아㈜</t>
  </si>
  <si>
    <t>병</t>
  </si>
  <si>
    <t>(주)오스코리아제약</t>
  </si>
  <si>
    <t>30ml</t>
  </si>
  <si>
    <t>동국제약㈜</t>
  </si>
  <si>
    <t>7.5ml</t>
  </si>
  <si>
    <t>관</t>
  </si>
  <si>
    <t>10ml</t>
  </si>
  <si>
    <t>300g</t>
  </si>
  <si>
    <t>㈜위드헬스케어</t>
  </si>
  <si>
    <t>4g</t>
  </si>
  <si>
    <t>포</t>
  </si>
  <si>
    <t>(주)태준제약</t>
  </si>
  <si>
    <t>갑
(10ml포/24개입)</t>
  </si>
  <si>
    <t>50ml</t>
  </si>
  <si>
    <t>브리코이미징코리아</t>
  </si>
  <si>
    <t>100ml</t>
  </si>
  <si>
    <t>지이헬스케어 에이에스</t>
  </si>
  <si>
    <t>150ml</t>
  </si>
  <si>
    <t>게르베코리아㈜</t>
  </si>
  <si>
    <t>앰플</t>
  </si>
  <si>
    <t>SONO VUE</t>
  </si>
  <si>
    <t>5ml</t>
  </si>
  <si>
    <t>Bracco korea</t>
  </si>
  <si>
    <t>초음파젤(sono젤리)</t>
  </si>
  <si>
    <t>5L*4ea</t>
  </si>
  <si>
    <t>파커</t>
  </si>
  <si>
    <t>Bx</t>
  </si>
  <si>
    <t>15ml</t>
  </si>
  <si>
    <t>개</t>
  </si>
  <si>
    <t>동국생명과학(주)</t>
  </si>
  <si>
    <t>게르베코리아(주)</t>
  </si>
  <si>
    <t>브라코이미징코리아 유한회사</t>
  </si>
  <si>
    <t>바이오소닉</t>
  </si>
  <si>
    <t>5L</t>
  </si>
  <si>
    <t>SANIPIA</t>
  </si>
  <si>
    <t>박스</t>
  </si>
  <si>
    <t>한국유니온제약</t>
    <phoneticPr fontId="4" type="noConversion"/>
  </si>
  <si>
    <t>병</t>
    <phoneticPr fontId="4" type="noConversion"/>
  </si>
  <si>
    <t>포비크린브러쉬액</t>
    <phoneticPr fontId="4" type="noConversion"/>
  </si>
  <si>
    <t>15ml/30EA</t>
    <phoneticPr fontId="4" type="noConversion"/>
  </si>
  <si>
    <t>㈜퍼슨</t>
    <phoneticPr fontId="4" type="noConversion"/>
  </si>
  <si>
    <t>갑</t>
    <phoneticPr fontId="4" type="noConversion"/>
  </si>
  <si>
    <t>2025년 남원,군산의료원 방사선재료 입찰내역서</t>
    <phoneticPr fontId="4" type="noConversion"/>
  </si>
  <si>
    <t>30ml</t>
    <phoneticPr fontId="4" type="noConversion"/>
  </si>
  <si>
    <t>073600062</t>
    <phoneticPr fontId="4" type="noConversion"/>
  </si>
  <si>
    <t>073600014</t>
    <phoneticPr fontId="4" type="noConversion"/>
  </si>
  <si>
    <t>병</t>
    <phoneticPr fontId="4" type="noConversion"/>
  </si>
  <si>
    <t>관</t>
    <phoneticPr fontId="4" type="noConversion"/>
  </si>
  <si>
    <t>아스헥솔주300(이오헥솔)_100ml</t>
    <phoneticPr fontId="4" type="noConversion"/>
  </si>
  <si>
    <t>가스트로그라핀_100mL</t>
    <phoneticPr fontId="4" type="noConversion"/>
  </si>
  <si>
    <t>아스헥솔주300(30ml_경구용)</t>
    <phoneticPr fontId="4" type="noConversion"/>
  </si>
  <si>
    <t>073600076</t>
    <phoneticPr fontId="4" type="noConversion"/>
  </si>
  <si>
    <t>제네틱스300주사(이오비트리돌)_150ml</t>
    <phoneticPr fontId="4" type="noConversion"/>
  </si>
  <si>
    <t>이오메론400주사액(이오메프롤)_100ml</t>
    <phoneticPr fontId="4" type="noConversion"/>
  </si>
  <si>
    <t>이오메론300주사액(이오메프롤)_150ml</t>
    <phoneticPr fontId="4" type="noConversion"/>
  </si>
  <si>
    <t>아이오브릭스주300(이오헥솔)_10ml</t>
    <phoneticPr fontId="4" type="noConversion"/>
  </si>
  <si>
    <t>파미레이370주사액(이오파미돌)_150ml</t>
    <phoneticPr fontId="4" type="noConversion"/>
  </si>
  <si>
    <t>울트라비스트듀300주사(이오프로마이드)_150ml</t>
    <phoneticPr fontId="4" type="noConversion"/>
  </si>
  <si>
    <t>울트라비스트듀370주사(이오프로마이드)_30ml</t>
    <phoneticPr fontId="4" type="noConversion"/>
  </si>
  <si>
    <t>도타렘주프리필드시린지(메글루민가도테레이트)_15ml</t>
    <phoneticPr fontId="4" type="noConversion"/>
  </si>
  <si>
    <t>유니헥솔주350(이오헥솔)_100ml</t>
    <phoneticPr fontId="4" type="noConversion"/>
  </si>
  <si>
    <t>리피오돌울트라액(아이오다이즈드오일)_10ml</t>
    <phoneticPr fontId="4" type="noConversion"/>
  </si>
  <si>
    <t>비지파크주320밀리그람(요오딕사놀)_150ml</t>
    <phoneticPr fontId="4" type="noConversion"/>
  </si>
  <si>
    <t>비지파크주 320밀리그람(요오딕사놀)_100ml</t>
    <phoneticPr fontId="4" type="noConversion"/>
  </si>
  <si>
    <t>비지파크주320밀리그람(요오딕사놀)_50ml</t>
    <phoneticPr fontId="4" type="noConversion"/>
  </si>
  <si>
    <t>비지파크주270밀리그람(요오딕사놀)_100ml</t>
    <phoneticPr fontId="4" type="noConversion"/>
  </si>
  <si>
    <t>비지파크주270밀리그람(요오딕사놀)_50ml</t>
    <phoneticPr fontId="4" type="noConversion"/>
  </si>
  <si>
    <t>이오메론 350주사액(이오메프롤)_100ml</t>
    <phoneticPr fontId="4" type="noConversion"/>
  </si>
  <si>
    <t>이오메론350주사액(이오메프롤)_50ml</t>
    <phoneticPr fontId="4" type="noConversion"/>
  </si>
  <si>
    <t>가소콜액(시메티콘)_10ml</t>
    <phoneticPr fontId="4" type="noConversion"/>
  </si>
  <si>
    <t>발긴발포과립_4g</t>
    <phoneticPr fontId="4" type="noConversion"/>
  </si>
  <si>
    <t>바리탑에치디현탁용분말(황산바륨)_300g</t>
    <phoneticPr fontId="4" type="noConversion"/>
  </si>
  <si>
    <t>프리모비스트주사(산화가돌리늄)_10ml</t>
    <phoneticPr fontId="4" type="noConversion"/>
  </si>
  <si>
    <t>가도비스트주사프리필드시린지(가도부트롤)_7.5ml</t>
    <phoneticPr fontId="4" type="noConversion"/>
  </si>
  <si>
    <t>파미레이370주사액(이오파미돌)_30ml</t>
    <phoneticPr fontId="4" type="noConversion"/>
  </si>
  <si>
    <t>메디레이350주(이오헥솔)_500ml</t>
    <phoneticPr fontId="4" type="noConversion"/>
  </si>
  <si>
    <t>아스헥솔주350(이오헥솔)_500ml</t>
    <phoneticPr fontId="4" type="noConversion"/>
  </si>
  <si>
    <t>울트라비스트듀370주사(이오프로마이드)_500ml</t>
    <phoneticPr fontId="4" type="noConversion"/>
  </si>
  <si>
    <t>계약단가</t>
    <phoneticPr fontId="4" type="noConversion"/>
  </si>
  <si>
    <t>합계</t>
    <phoneticPr fontId="4" type="noConversion"/>
  </si>
  <si>
    <r>
      <t xml:space="preserve">상한가
</t>
    </r>
    <r>
      <rPr>
        <b/>
        <sz val="9"/>
        <rFont val="굴림체"/>
        <family val="3"/>
        <charset val="129"/>
      </rPr>
      <t>(2024.10월기준)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</si>
</sst>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8" formatCode="_-* #,##0_-;\-* #,##0_-;_-* &quot;-&quot;??_-;_-@_-"/>
  </numFmts>
  <fonts count="1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41" fontId="6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6" fillId="0" borderId="5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178" fontId="5" fillId="0" borderId="3" xfId="0" applyNumberFormat="1" applyFont="1" applyFill="1" applyBorder="1" applyAlignment="1">
      <alignment horizontal="right" vertical="center"/>
    </xf>
    <xf numFmtId="178" fontId="9" fillId="0" borderId="3" xfId="0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32</xdr:row>
      <xdr:rowOff>0</xdr:rowOff>
    </xdr:from>
    <xdr:to>
      <xdr:col>12</xdr:col>
      <xdr:colOff>304800</xdr:colOff>
      <xdr:row>33</xdr:row>
      <xdr:rowOff>54911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304800</xdr:colOff>
      <xdr:row>35</xdr:row>
      <xdr:rowOff>54908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304800</xdr:colOff>
      <xdr:row>36</xdr:row>
      <xdr:rowOff>54910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304800</xdr:colOff>
      <xdr:row>37</xdr:row>
      <xdr:rowOff>54912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304800</xdr:colOff>
      <xdr:row>39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304800</xdr:colOff>
      <xdr:row>39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32</xdr:row>
      <xdr:rowOff>0</xdr:rowOff>
    </xdr:from>
    <xdr:to>
      <xdr:col>12</xdr:col>
      <xdr:colOff>304800</xdr:colOff>
      <xdr:row>33</xdr:row>
      <xdr:rowOff>54911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304800</xdr:colOff>
      <xdr:row>35</xdr:row>
      <xdr:rowOff>54908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304800</xdr:colOff>
      <xdr:row>36</xdr:row>
      <xdr:rowOff>54910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selection sqref="A1:L1"/>
    </sheetView>
  </sheetViews>
  <sheetFormatPr defaultRowHeight="21" customHeight="1" x14ac:dyDescent="0.15"/>
  <cols>
    <col min="1" max="1" width="4.33203125" style="1" customWidth="1"/>
    <col min="2" max="2" width="8.33203125" style="1" bestFit="1" customWidth="1"/>
    <col min="3" max="3" width="29.6640625" style="10" bestFit="1" customWidth="1"/>
    <col min="4" max="4" width="8.44140625" style="10" customWidth="1"/>
    <col min="5" max="5" width="21.5546875" style="10" bestFit="1" customWidth="1"/>
    <col min="6" max="6" width="11.44140625" style="10" customWidth="1"/>
    <col min="7" max="7" width="8.33203125" style="10" customWidth="1"/>
    <col min="8" max="9" width="8.88671875" style="10" customWidth="1"/>
    <col min="10" max="11" width="10.33203125" style="10" customWidth="1"/>
    <col min="12" max="12" width="12.33203125" style="10" customWidth="1"/>
    <col min="13" max="16384" width="8.88671875" style="9"/>
  </cols>
  <sheetData>
    <row r="1" spans="1:12" ht="36" customHeight="1" x14ac:dyDescent="0.15">
      <c r="A1" s="33" t="s">
        <v>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1" customHeight="1" x14ac:dyDescent="0.15">
      <c r="C2" s="12"/>
      <c r="D2" s="12"/>
      <c r="E2" s="23"/>
      <c r="F2" s="12"/>
      <c r="G2" s="12"/>
      <c r="H2" s="12"/>
      <c r="I2" s="12"/>
      <c r="J2" s="12"/>
      <c r="K2" s="30"/>
      <c r="L2" s="12"/>
    </row>
    <row r="3" spans="1:12" s="3" customFormat="1" ht="18" customHeight="1" thickBot="1" x14ac:dyDescent="0.2">
      <c r="A3" s="2"/>
      <c r="B3" s="2"/>
      <c r="D3" s="13"/>
      <c r="E3" s="22"/>
      <c r="F3" s="13"/>
      <c r="G3" s="13"/>
      <c r="H3" s="13"/>
      <c r="I3" s="13"/>
      <c r="J3" s="13"/>
      <c r="K3" s="22"/>
      <c r="L3" s="22" t="s">
        <v>7</v>
      </c>
    </row>
    <row r="4" spans="1:12" s="7" customFormat="1" ht="20.25" customHeight="1" x14ac:dyDescent="0.15">
      <c r="A4" s="34" t="s">
        <v>0</v>
      </c>
      <c r="B4" s="41" t="s">
        <v>12</v>
      </c>
      <c r="C4" s="36" t="s">
        <v>1</v>
      </c>
      <c r="D4" s="36" t="s">
        <v>2</v>
      </c>
      <c r="E4" s="36" t="s">
        <v>11</v>
      </c>
      <c r="F4" s="36" t="s">
        <v>3</v>
      </c>
      <c r="G4" s="38" t="s">
        <v>4</v>
      </c>
      <c r="H4" s="38"/>
      <c r="I4" s="38"/>
      <c r="J4" s="31" t="s">
        <v>93</v>
      </c>
      <c r="K4" s="31" t="s">
        <v>94</v>
      </c>
      <c r="L4" s="39" t="s">
        <v>95</v>
      </c>
    </row>
    <row r="5" spans="1:12" s="7" customFormat="1" ht="20.25" customHeight="1" x14ac:dyDescent="0.15">
      <c r="A5" s="35"/>
      <c r="B5" s="42"/>
      <c r="C5" s="37"/>
      <c r="D5" s="37"/>
      <c r="E5" s="37"/>
      <c r="F5" s="37"/>
      <c r="G5" s="14" t="s">
        <v>9</v>
      </c>
      <c r="H5" s="14" t="s">
        <v>10</v>
      </c>
      <c r="I5" s="14" t="s">
        <v>5</v>
      </c>
      <c r="J5" s="32"/>
      <c r="K5" s="32"/>
      <c r="L5" s="40"/>
    </row>
    <row r="6" spans="1:12" ht="19.5" customHeight="1" x14ac:dyDescent="0.15">
      <c r="A6" s="15">
        <v>1</v>
      </c>
      <c r="B6" s="25">
        <v>641106084</v>
      </c>
      <c r="C6" s="43" t="s">
        <v>92</v>
      </c>
      <c r="D6" s="44" t="s">
        <v>13</v>
      </c>
      <c r="E6" s="44" t="s">
        <v>14</v>
      </c>
      <c r="F6" s="45" t="s">
        <v>15</v>
      </c>
      <c r="G6" s="16">
        <v>120</v>
      </c>
      <c r="H6" s="20"/>
      <c r="I6" s="16">
        <f>SUM(G6:H6)</f>
        <v>120</v>
      </c>
      <c r="J6" s="19"/>
      <c r="K6" s="19">
        <f>I6*J6</f>
        <v>0</v>
      </c>
      <c r="L6" s="18">
        <v>229689</v>
      </c>
    </row>
    <row r="7" spans="1:12" s="4" customFormat="1" ht="19.5" customHeight="1" x14ac:dyDescent="0.15">
      <c r="A7" s="15">
        <v>2</v>
      </c>
      <c r="B7" s="26">
        <v>629700797</v>
      </c>
      <c r="C7" s="24" t="s">
        <v>91</v>
      </c>
      <c r="D7" s="45" t="s">
        <v>13</v>
      </c>
      <c r="E7" s="45" t="s">
        <v>16</v>
      </c>
      <c r="F7" s="45" t="s">
        <v>15</v>
      </c>
      <c r="G7" s="16">
        <v>700</v>
      </c>
      <c r="H7" s="16"/>
      <c r="I7" s="16">
        <f t="shared" ref="I7:I38" si="0">SUM(G7:H7)</f>
        <v>700</v>
      </c>
      <c r="J7" s="19"/>
      <c r="K7" s="19">
        <f t="shared" ref="K7:K38" si="1">I7*J7</f>
        <v>0</v>
      </c>
      <c r="L7" s="18">
        <v>272692</v>
      </c>
    </row>
    <row r="8" spans="1:12" s="7" customFormat="1" ht="19.5" customHeight="1" x14ac:dyDescent="0.15">
      <c r="A8" s="15">
        <v>3</v>
      </c>
      <c r="B8" s="29" t="s">
        <v>60</v>
      </c>
      <c r="C8" s="24" t="s">
        <v>90</v>
      </c>
      <c r="D8" s="46" t="s">
        <v>13</v>
      </c>
      <c r="E8" s="46" t="s">
        <v>44</v>
      </c>
      <c r="F8" s="45" t="s">
        <v>15</v>
      </c>
      <c r="G8" s="16">
        <v>700</v>
      </c>
      <c r="H8" s="21"/>
      <c r="I8" s="16">
        <f t="shared" si="0"/>
        <v>700</v>
      </c>
      <c r="J8" s="19"/>
      <c r="K8" s="19">
        <f t="shared" si="1"/>
        <v>0</v>
      </c>
      <c r="L8" s="18">
        <v>273000</v>
      </c>
    </row>
    <row r="9" spans="1:12" s="7" customFormat="1" ht="19.5" customHeight="1" x14ac:dyDescent="0.15">
      <c r="A9" s="15">
        <v>4</v>
      </c>
      <c r="B9" s="29" t="s">
        <v>59</v>
      </c>
      <c r="C9" s="24" t="s">
        <v>89</v>
      </c>
      <c r="D9" s="45" t="s">
        <v>58</v>
      </c>
      <c r="E9" s="44" t="s">
        <v>18</v>
      </c>
      <c r="F9" s="44" t="s">
        <v>15</v>
      </c>
      <c r="G9" s="16">
        <v>500</v>
      </c>
      <c r="H9" s="16"/>
      <c r="I9" s="16">
        <f t="shared" si="0"/>
        <v>500</v>
      </c>
      <c r="J9" s="19"/>
      <c r="K9" s="19">
        <f t="shared" si="1"/>
        <v>0</v>
      </c>
      <c r="L9" s="18">
        <v>14636</v>
      </c>
    </row>
    <row r="10" spans="1:12" s="4" customFormat="1" ht="19.5" customHeight="1" x14ac:dyDescent="0.15">
      <c r="A10" s="15">
        <v>5</v>
      </c>
      <c r="B10" s="26">
        <v>641100391</v>
      </c>
      <c r="C10" s="24" t="s">
        <v>88</v>
      </c>
      <c r="D10" s="46" t="s">
        <v>19</v>
      </c>
      <c r="E10" s="46" t="s">
        <v>14</v>
      </c>
      <c r="F10" s="45" t="s">
        <v>20</v>
      </c>
      <c r="G10" s="16">
        <v>800</v>
      </c>
      <c r="H10" s="16">
        <v>100</v>
      </c>
      <c r="I10" s="16">
        <f t="shared" si="0"/>
        <v>900</v>
      </c>
      <c r="J10" s="19"/>
      <c r="K10" s="19">
        <f t="shared" si="1"/>
        <v>0</v>
      </c>
      <c r="L10" s="18">
        <v>34143</v>
      </c>
    </row>
    <row r="11" spans="1:12" s="4" customFormat="1" ht="19.5" customHeight="1" x14ac:dyDescent="0.15">
      <c r="A11" s="15">
        <v>6</v>
      </c>
      <c r="B11" s="26">
        <v>641100931</v>
      </c>
      <c r="C11" s="24" t="s">
        <v>87</v>
      </c>
      <c r="D11" s="45" t="s">
        <v>21</v>
      </c>
      <c r="E11" s="45" t="s">
        <v>14</v>
      </c>
      <c r="F11" s="45" t="s">
        <v>20</v>
      </c>
      <c r="G11" s="16">
        <v>80</v>
      </c>
      <c r="H11" s="16">
        <v>10</v>
      </c>
      <c r="I11" s="16">
        <f t="shared" si="0"/>
        <v>90</v>
      </c>
      <c r="J11" s="19"/>
      <c r="K11" s="19">
        <f t="shared" si="1"/>
        <v>0</v>
      </c>
      <c r="L11" s="18">
        <v>128790</v>
      </c>
    </row>
    <row r="12" spans="1:12" ht="19.5" customHeight="1" x14ac:dyDescent="0.15">
      <c r="A12" s="15">
        <v>7</v>
      </c>
      <c r="B12" s="26">
        <v>625400012</v>
      </c>
      <c r="C12" s="17" t="s">
        <v>86</v>
      </c>
      <c r="D12" s="45" t="s">
        <v>22</v>
      </c>
      <c r="E12" s="45" t="s">
        <v>23</v>
      </c>
      <c r="F12" s="45" t="s">
        <v>15</v>
      </c>
      <c r="G12" s="16">
        <v>300</v>
      </c>
      <c r="H12" s="16">
        <v>200</v>
      </c>
      <c r="I12" s="16">
        <f t="shared" si="0"/>
        <v>500</v>
      </c>
      <c r="J12" s="19"/>
      <c r="K12" s="19">
        <f t="shared" si="1"/>
        <v>0</v>
      </c>
      <c r="L12" s="18">
        <v>7800</v>
      </c>
    </row>
    <row r="13" spans="1:12" ht="19.5" customHeight="1" x14ac:dyDescent="0.15">
      <c r="A13" s="15">
        <v>8</v>
      </c>
      <c r="B13" s="26">
        <v>625400020</v>
      </c>
      <c r="C13" s="17" t="s">
        <v>85</v>
      </c>
      <c r="D13" s="45" t="s">
        <v>24</v>
      </c>
      <c r="E13" s="45" t="s">
        <v>23</v>
      </c>
      <c r="F13" s="45" t="s">
        <v>25</v>
      </c>
      <c r="G13" s="16">
        <v>250</v>
      </c>
      <c r="H13" s="21">
        <v>200</v>
      </c>
      <c r="I13" s="16">
        <f t="shared" si="0"/>
        <v>450</v>
      </c>
      <c r="J13" s="19"/>
      <c r="K13" s="19">
        <f t="shared" si="1"/>
        <v>0</v>
      </c>
      <c r="L13" s="18">
        <v>518</v>
      </c>
    </row>
    <row r="14" spans="1:12" ht="19.5" customHeight="1" x14ac:dyDescent="0.15">
      <c r="A14" s="15">
        <v>9</v>
      </c>
      <c r="B14" s="26">
        <v>650100021</v>
      </c>
      <c r="C14" s="17" t="s">
        <v>84</v>
      </c>
      <c r="D14" s="45" t="s">
        <v>21</v>
      </c>
      <c r="E14" s="45" t="s">
        <v>26</v>
      </c>
      <c r="F14" s="46" t="s">
        <v>27</v>
      </c>
      <c r="G14" s="16">
        <v>30</v>
      </c>
      <c r="H14" s="16"/>
      <c r="I14" s="16">
        <f t="shared" si="0"/>
        <v>30</v>
      </c>
      <c r="J14" s="19"/>
      <c r="K14" s="19">
        <f t="shared" si="1"/>
        <v>0</v>
      </c>
      <c r="L14" s="18">
        <v>6000</v>
      </c>
    </row>
    <row r="15" spans="1:12" ht="19.5" customHeight="1" x14ac:dyDescent="0.15">
      <c r="A15" s="15">
        <v>10</v>
      </c>
      <c r="B15" s="26">
        <v>621400101</v>
      </c>
      <c r="C15" s="24" t="s">
        <v>83</v>
      </c>
      <c r="D15" s="45" t="s">
        <v>28</v>
      </c>
      <c r="E15" s="45" t="s">
        <v>29</v>
      </c>
      <c r="F15" s="45" t="s">
        <v>15</v>
      </c>
      <c r="G15" s="16">
        <v>30</v>
      </c>
      <c r="H15" s="21"/>
      <c r="I15" s="16">
        <f t="shared" si="0"/>
        <v>30</v>
      </c>
      <c r="J15" s="19"/>
      <c r="K15" s="19">
        <f t="shared" si="1"/>
        <v>0</v>
      </c>
      <c r="L15" s="18">
        <v>26518</v>
      </c>
    </row>
    <row r="16" spans="1:12" ht="19.5" customHeight="1" x14ac:dyDescent="0.15">
      <c r="A16" s="15">
        <v>11</v>
      </c>
      <c r="B16" s="26">
        <v>621400102</v>
      </c>
      <c r="C16" s="24" t="s">
        <v>82</v>
      </c>
      <c r="D16" s="45" t="s">
        <v>30</v>
      </c>
      <c r="E16" s="44" t="s">
        <v>29</v>
      </c>
      <c r="F16" s="44" t="s">
        <v>15</v>
      </c>
      <c r="G16" s="16">
        <v>100</v>
      </c>
      <c r="H16" s="16"/>
      <c r="I16" s="16">
        <f t="shared" si="0"/>
        <v>100</v>
      </c>
      <c r="J16" s="19"/>
      <c r="K16" s="19">
        <f t="shared" si="1"/>
        <v>0</v>
      </c>
      <c r="L16" s="18">
        <v>54754</v>
      </c>
    </row>
    <row r="17" spans="1:12" ht="19.5" customHeight="1" x14ac:dyDescent="0.15">
      <c r="A17" s="15">
        <v>12</v>
      </c>
      <c r="B17" s="26">
        <v>646300021</v>
      </c>
      <c r="C17" s="17" t="s">
        <v>81</v>
      </c>
      <c r="D17" s="46" t="s">
        <v>28</v>
      </c>
      <c r="E17" s="47" t="s">
        <v>31</v>
      </c>
      <c r="F17" s="44" t="s">
        <v>15</v>
      </c>
      <c r="G17" s="16">
        <v>1</v>
      </c>
      <c r="H17" s="16"/>
      <c r="I17" s="16">
        <f t="shared" si="0"/>
        <v>1</v>
      </c>
      <c r="J17" s="19"/>
      <c r="K17" s="19">
        <f t="shared" si="1"/>
        <v>0</v>
      </c>
      <c r="L17" s="18">
        <v>28905</v>
      </c>
    </row>
    <row r="18" spans="1:12" ht="19.5" customHeight="1" x14ac:dyDescent="0.15">
      <c r="A18" s="15">
        <v>13</v>
      </c>
      <c r="B18" s="26">
        <v>646300022</v>
      </c>
      <c r="C18" s="17" t="s">
        <v>80</v>
      </c>
      <c r="D18" s="46" t="s">
        <v>30</v>
      </c>
      <c r="E18" s="46" t="s">
        <v>31</v>
      </c>
      <c r="F18" s="45" t="s">
        <v>15</v>
      </c>
      <c r="G18" s="16">
        <v>1</v>
      </c>
      <c r="H18" s="16"/>
      <c r="I18" s="16">
        <f t="shared" si="0"/>
        <v>1</v>
      </c>
      <c r="J18" s="19"/>
      <c r="K18" s="19">
        <f t="shared" si="1"/>
        <v>0</v>
      </c>
      <c r="L18" s="18">
        <v>57531</v>
      </c>
    </row>
    <row r="19" spans="1:12" ht="19.5" customHeight="1" x14ac:dyDescent="0.15">
      <c r="A19" s="15">
        <v>14</v>
      </c>
      <c r="B19" s="26">
        <v>646300031</v>
      </c>
      <c r="C19" s="17" t="s">
        <v>79</v>
      </c>
      <c r="D19" s="46" t="s">
        <v>28</v>
      </c>
      <c r="E19" s="46" t="s">
        <v>31</v>
      </c>
      <c r="F19" s="45" t="s">
        <v>15</v>
      </c>
      <c r="G19" s="16">
        <v>1</v>
      </c>
      <c r="H19" s="16"/>
      <c r="I19" s="16">
        <f t="shared" si="0"/>
        <v>1</v>
      </c>
      <c r="J19" s="19"/>
      <c r="K19" s="19">
        <f t="shared" si="1"/>
        <v>0</v>
      </c>
      <c r="L19" s="18">
        <v>31323</v>
      </c>
    </row>
    <row r="20" spans="1:12" ht="19.5" customHeight="1" x14ac:dyDescent="0.15">
      <c r="A20" s="15">
        <v>15</v>
      </c>
      <c r="B20" s="26">
        <v>646300032</v>
      </c>
      <c r="C20" s="17" t="s">
        <v>78</v>
      </c>
      <c r="D20" s="45" t="s">
        <v>30</v>
      </c>
      <c r="E20" s="45" t="s">
        <v>31</v>
      </c>
      <c r="F20" s="45" t="s">
        <v>15</v>
      </c>
      <c r="G20" s="16">
        <v>270</v>
      </c>
      <c r="H20" s="16">
        <v>100</v>
      </c>
      <c r="I20" s="16">
        <f t="shared" si="0"/>
        <v>370</v>
      </c>
      <c r="J20" s="19"/>
      <c r="K20" s="19">
        <f t="shared" si="1"/>
        <v>0</v>
      </c>
      <c r="L20" s="18">
        <v>62821</v>
      </c>
    </row>
    <row r="21" spans="1:12" ht="19.5" customHeight="1" x14ac:dyDescent="0.15">
      <c r="A21" s="15">
        <v>16</v>
      </c>
      <c r="B21" s="26">
        <v>646300033</v>
      </c>
      <c r="C21" s="17" t="s">
        <v>77</v>
      </c>
      <c r="D21" s="45" t="s">
        <v>32</v>
      </c>
      <c r="E21" s="45" t="s">
        <v>31</v>
      </c>
      <c r="F21" s="45" t="s">
        <v>15</v>
      </c>
      <c r="G21" s="16">
        <v>1</v>
      </c>
      <c r="H21" s="16"/>
      <c r="I21" s="16">
        <f t="shared" si="0"/>
        <v>1</v>
      </c>
      <c r="J21" s="19"/>
      <c r="K21" s="19">
        <f t="shared" si="1"/>
        <v>0</v>
      </c>
      <c r="L21" s="18">
        <v>87839</v>
      </c>
    </row>
    <row r="22" spans="1:12" ht="19.5" customHeight="1" x14ac:dyDescent="0.15">
      <c r="A22" s="15">
        <v>17</v>
      </c>
      <c r="B22" s="26">
        <v>654900071</v>
      </c>
      <c r="C22" s="17" t="s">
        <v>76</v>
      </c>
      <c r="D22" s="45" t="s">
        <v>21</v>
      </c>
      <c r="E22" s="45" t="s">
        <v>33</v>
      </c>
      <c r="F22" s="45" t="s">
        <v>34</v>
      </c>
      <c r="G22" s="16">
        <v>1</v>
      </c>
      <c r="H22" s="16"/>
      <c r="I22" s="16">
        <f t="shared" si="0"/>
        <v>1</v>
      </c>
      <c r="J22" s="19"/>
      <c r="K22" s="19">
        <f t="shared" si="1"/>
        <v>0</v>
      </c>
      <c r="L22" s="18">
        <v>101745</v>
      </c>
    </row>
    <row r="23" spans="1:12" ht="19.5" customHeight="1" x14ac:dyDescent="0.15">
      <c r="A23" s="15">
        <v>18</v>
      </c>
      <c r="B23" s="26"/>
      <c r="C23" s="17" t="s">
        <v>35</v>
      </c>
      <c r="D23" s="45" t="s">
        <v>36</v>
      </c>
      <c r="E23" s="45" t="s">
        <v>37</v>
      </c>
      <c r="F23" s="45" t="s">
        <v>15</v>
      </c>
      <c r="G23" s="16">
        <v>1</v>
      </c>
      <c r="H23" s="16"/>
      <c r="I23" s="16">
        <f t="shared" si="0"/>
        <v>1</v>
      </c>
      <c r="J23" s="19"/>
      <c r="K23" s="19">
        <f t="shared" si="1"/>
        <v>0</v>
      </c>
      <c r="L23" s="18"/>
    </row>
    <row r="24" spans="1:12" ht="19.5" customHeight="1" x14ac:dyDescent="0.15">
      <c r="A24" s="15">
        <v>19</v>
      </c>
      <c r="B24" s="26"/>
      <c r="C24" s="17" t="s">
        <v>38</v>
      </c>
      <c r="D24" s="45" t="s">
        <v>39</v>
      </c>
      <c r="E24" s="45" t="s">
        <v>40</v>
      </c>
      <c r="F24" s="45" t="s">
        <v>41</v>
      </c>
      <c r="G24" s="16">
        <v>10</v>
      </c>
      <c r="H24" s="16"/>
      <c r="I24" s="16">
        <f t="shared" si="0"/>
        <v>10</v>
      </c>
      <c r="J24" s="19"/>
      <c r="K24" s="19">
        <f t="shared" si="1"/>
        <v>0</v>
      </c>
      <c r="L24" s="18"/>
    </row>
    <row r="25" spans="1:12" ht="19.5" customHeight="1" x14ac:dyDescent="0.15">
      <c r="A25" s="15">
        <v>20</v>
      </c>
      <c r="B25" s="28">
        <v>665505972</v>
      </c>
      <c r="C25" s="17" t="s">
        <v>75</v>
      </c>
      <c r="D25" s="45" t="s">
        <v>30</v>
      </c>
      <c r="E25" s="45" t="s">
        <v>51</v>
      </c>
      <c r="F25" s="45" t="s">
        <v>52</v>
      </c>
      <c r="G25" s="16"/>
      <c r="H25" s="16">
        <v>220</v>
      </c>
      <c r="I25" s="16">
        <f t="shared" si="0"/>
        <v>220</v>
      </c>
      <c r="J25" s="19"/>
      <c r="K25" s="19">
        <f t="shared" si="1"/>
        <v>0</v>
      </c>
      <c r="L25" s="18">
        <v>54600</v>
      </c>
    </row>
    <row r="26" spans="1:12" ht="19.5" customHeight="1" x14ac:dyDescent="0.15">
      <c r="A26" s="15">
        <v>21</v>
      </c>
      <c r="B26" s="26"/>
      <c r="C26" s="17" t="s">
        <v>53</v>
      </c>
      <c r="D26" s="45" t="s">
        <v>54</v>
      </c>
      <c r="E26" s="45" t="s">
        <v>55</v>
      </c>
      <c r="F26" s="45" t="s">
        <v>56</v>
      </c>
      <c r="G26" s="16"/>
      <c r="H26" s="16">
        <v>2</v>
      </c>
      <c r="I26" s="16">
        <f t="shared" si="0"/>
        <v>2</v>
      </c>
      <c r="J26" s="19"/>
      <c r="K26" s="19">
        <f t="shared" si="1"/>
        <v>0</v>
      </c>
      <c r="L26" s="18"/>
    </row>
    <row r="27" spans="1:12" ht="19.5" customHeight="1" x14ac:dyDescent="0.15">
      <c r="A27" s="15">
        <v>22</v>
      </c>
      <c r="B27" s="26">
        <v>654900051</v>
      </c>
      <c r="C27" s="17" t="s">
        <v>74</v>
      </c>
      <c r="D27" s="45" t="s">
        <v>42</v>
      </c>
      <c r="E27" s="45" t="s">
        <v>33</v>
      </c>
      <c r="F27" s="45" t="s">
        <v>62</v>
      </c>
      <c r="G27" s="16"/>
      <c r="H27" s="16">
        <v>200</v>
      </c>
      <c r="I27" s="16">
        <f t="shared" si="0"/>
        <v>200</v>
      </c>
      <c r="J27" s="19"/>
      <c r="K27" s="19">
        <f t="shared" si="1"/>
        <v>0</v>
      </c>
      <c r="L27" s="18">
        <v>28951</v>
      </c>
    </row>
    <row r="28" spans="1:12" ht="19.5" customHeight="1" x14ac:dyDescent="0.15">
      <c r="A28" s="15">
        <v>23</v>
      </c>
      <c r="B28" s="26">
        <v>641106081</v>
      </c>
      <c r="C28" s="17" t="s">
        <v>73</v>
      </c>
      <c r="D28" s="45" t="s">
        <v>17</v>
      </c>
      <c r="E28" s="45" t="s">
        <v>14</v>
      </c>
      <c r="F28" s="45" t="s">
        <v>61</v>
      </c>
      <c r="G28" s="16"/>
      <c r="H28" s="16">
        <v>50</v>
      </c>
      <c r="I28" s="16">
        <f t="shared" si="0"/>
        <v>50</v>
      </c>
      <c r="J28" s="19"/>
      <c r="K28" s="19">
        <f t="shared" si="1"/>
        <v>0</v>
      </c>
      <c r="L28" s="18">
        <v>14536</v>
      </c>
    </row>
    <row r="29" spans="1:12" ht="19.5" customHeight="1" x14ac:dyDescent="0.15">
      <c r="A29" s="15">
        <v>24</v>
      </c>
      <c r="B29" s="26">
        <v>641106093</v>
      </c>
      <c r="C29" s="17" t="s">
        <v>72</v>
      </c>
      <c r="D29" s="45" t="s">
        <v>32</v>
      </c>
      <c r="E29" s="45" t="s">
        <v>14</v>
      </c>
      <c r="F29" s="45" t="s">
        <v>61</v>
      </c>
      <c r="G29" s="16"/>
      <c r="H29" s="16">
        <v>2500</v>
      </c>
      <c r="I29" s="16">
        <f t="shared" si="0"/>
        <v>2500</v>
      </c>
      <c r="J29" s="19"/>
      <c r="K29" s="19">
        <f t="shared" si="1"/>
        <v>0</v>
      </c>
      <c r="L29" s="18">
        <v>72419</v>
      </c>
    </row>
    <row r="30" spans="1:12" ht="19.5" customHeight="1" x14ac:dyDescent="0.15">
      <c r="A30" s="15">
        <v>25</v>
      </c>
      <c r="B30" s="26">
        <v>641100411</v>
      </c>
      <c r="C30" s="17" t="s">
        <v>64</v>
      </c>
      <c r="D30" s="45" t="s">
        <v>30</v>
      </c>
      <c r="E30" s="45" t="s">
        <v>14</v>
      </c>
      <c r="F30" s="45" t="s">
        <v>43</v>
      </c>
      <c r="G30" s="16"/>
      <c r="H30" s="16">
        <v>5</v>
      </c>
      <c r="I30" s="16">
        <f t="shared" si="0"/>
        <v>5</v>
      </c>
      <c r="J30" s="19"/>
      <c r="K30" s="19">
        <f t="shared" si="1"/>
        <v>0</v>
      </c>
      <c r="L30" s="18">
        <v>13700</v>
      </c>
    </row>
    <row r="31" spans="1:12" ht="19.5" customHeight="1" x14ac:dyDescent="0.15">
      <c r="A31" s="15">
        <v>26</v>
      </c>
      <c r="B31" s="26">
        <v>629700633</v>
      </c>
      <c r="C31" s="17" t="s">
        <v>63</v>
      </c>
      <c r="D31" s="45" t="s">
        <v>30</v>
      </c>
      <c r="E31" s="44" t="s">
        <v>16</v>
      </c>
      <c r="F31" s="44" t="s">
        <v>61</v>
      </c>
      <c r="G31" s="16"/>
      <c r="H31" s="16">
        <v>200</v>
      </c>
      <c r="I31" s="16">
        <f t="shared" si="0"/>
        <v>200</v>
      </c>
      <c r="J31" s="19"/>
      <c r="K31" s="19">
        <f t="shared" si="1"/>
        <v>0</v>
      </c>
      <c r="L31" s="18">
        <v>50100</v>
      </c>
    </row>
    <row r="32" spans="1:12" ht="19.5" customHeight="1" x14ac:dyDescent="0.15">
      <c r="A32" s="15">
        <v>27</v>
      </c>
      <c r="B32" s="26">
        <v>629700638</v>
      </c>
      <c r="C32" s="17" t="s">
        <v>65</v>
      </c>
      <c r="D32" s="45" t="s">
        <v>17</v>
      </c>
      <c r="E32" s="45" t="s">
        <v>16</v>
      </c>
      <c r="F32" s="45" t="s">
        <v>61</v>
      </c>
      <c r="G32" s="16"/>
      <c r="H32" s="16">
        <v>30</v>
      </c>
      <c r="I32" s="16">
        <f t="shared" si="0"/>
        <v>30</v>
      </c>
      <c r="J32" s="19"/>
      <c r="K32" s="19">
        <f t="shared" si="1"/>
        <v>0</v>
      </c>
      <c r="L32" s="18">
        <v>15030</v>
      </c>
    </row>
    <row r="33" spans="1:12" ht="19.5" customHeight="1" x14ac:dyDescent="0.15">
      <c r="A33" s="15">
        <v>28</v>
      </c>
      <c r="B33" s="29" t="s">
        <v>66</v>
      </c>
      <c r="C33" s="17" t="s">
        <v>71</v>
      </c>
      <c r="D33" s="45" t="s">
        <v>32</v>
      </c>
      <c r="E33" s="45" t="s">
        <v>44</v>
      </c>
      <c r="F33" s="45" t="s">
        <v>61</v>
      </c>
      <c r="G33" s="16"/>
      <c r="H33" s="16">
        <v>300</v>
      </c>
      <c r="I33" s="16">
        <f t="shared" si="0"/>
        <v>300</v>
      </c>
      <c r="J33" s="19"/>
      <c r="K33" s="19">
        <f t="shared" si="1"/>
        <v>0</v>
      </c>
      <c r="L33" s="18">
        <v>72248</v>
      </c>
    </row>
    <row r="34" spans="1:12" ht="19.5" customHeight="1" x14ac:dyDescent="0.15">
      <c r="A34" s="15">
        <v>29</v>
      </c>
      <c r="B34" s="26">
        <v>654900083</v>
      </c>
      <c r="C34" s="17" t="s">
        <v>67</v>
      </c>
      <c r="D34" s="45" t="s">
        <v>32</v>
      </c>
      <c r="E34" s="45" t="s">
        <v>45</v>
      </c>
      <c r="F34" s="45" t="s">
        <v>61</v>
      </c>
      <c r="G34" s="16"/>
      <c r="H34" s="16">
        <v>300</v>
      </c>
      <c r="I34" s="16">
        <f t="shared" si="0"/>
        <v>300</v>
      </c>
      <c r="J34" s="19"/>
      <c r="K34" s="19">
        <f t="shared" si="1"/>
        <v>0</v>
      </c>
      <c r="L34" s="18">
        <v>68437</v>
      </c>
    </row>
    <row r="35" spans="1:12" ht="19.5" customHeight="1" x14ac:dyDescent="0.15">
      <c r="A35" s="15">
        <v>30</v>
      </c>
      <c r="B35" s="26">
        <v>621400112</v>
      </c>
      <c r="C35" s="17" t="s">
        <v>68</v>
      </c>
      <c r="D35" s="45" t="s">
        <v>30</v>
      </c>
      <c r="E35" s="45" t="s">
        <v>46</v>
      </c>
      <c r="F35" s="45" t="s">
        <v>61</v>
      </c>
      <c r="G35" s="16"/>
      <c r="H35" s="16">
        <v>300</v>
      </c>
      <c r="I35" s="16">
        <f t="shared" si="0"/>
        <v>300</v>
      </c>
      <c r="J35" s="19"/>
      <c r="K35" s="19">
        <f t="shared" si="1"/>
        <v>0</v>
      </c>
      <c r="L35" s="18">
        <v>58790</v>
      </c>
    </row>
    <row r="36" spans="1:12" ht="19.5" customHeight="1" x14ac:dyDescent="0.15">
      <c r="A36" s="15">
        <v>31</v>
      </c>
      <c r="B36" s="26">
        <v>621400103</v>
      </c>
      <c r="C36" s="17" t="s">
        <v>69</v>
      </c>
      <c r="D36" s="45" t="s">
        <v>32</v>
      </c>
      <c r="E36" s="45" t="s">
        <v>46</v>
      </c>
      <c r="F36" s="45" t="s">
        <v>61</v>
      </c>
      <c r="G36" s="16"/>
      <c r="H36" s="16">
        <v>150</v>
      </c>
      <c r="I36" s="16">
        <f t="shared" si="0"/>
        <v>150</v>
      </c>
      <c r="J36" s="19"/>
      <c r="K36" s="19">
        <f t="shared" si="1"/>
        <v>0</v>
      </c>
      <c r="L36" s="18">
        <v>81385</v>
      </c>
    </row>
    <row r="37" spans="1:12" ht="19.5" customHeight="1" x14ac:dyDescent="0.15">
      <c r="A37" s="15">
        <v>32</v>
      </c>
      <c r="B37" s="26">
        <v>650100641</v>
      </c>
      <c r="C37" s="17" t="s">
        <v>70</v>
      </c>
      <c r="D37" s="45" t="s">
        <v>21</v>
      </c>
      <c r="E37" s="45" t="s">
        <v>26</v>
      </c>
      <c r="F37" s="45" t="s">
        <v>61</v>
      </c>
      <c r="G37" s="16"/>
      <c r="H37" s="16">
        <v>200</v>
      </c>
      <c r="I37" s="16">
        <f t="shared" si="0"/>
        <v>200</v>
      </c>
      <c r="J37" s="19"/>
      <c r="K37" s="19">
        <f t="shared" si="1"/>
        <v>0</v>
      </c>
      <c r="L37" s="18">
        <v>5730</v>
      </c>
    </row>
    <row r="38" spans="1:12" ht="19.5" customHeight="1" x14ac:dyDescent="0.15">
      <c r="A38" s="15">
        <v>33</v>
      </c>
      <c r="B38" s="26"/>
      <c r="C38" s="17" t="s">
        <v>47</v>
      </c>
      <c r="D38" s="45" t="s">
        <v>48</v>
      </c>
      <c r="E38" s="45" t="s">
        <v>49</v>
      </c>
      <c r="F38" s="45" t="s">
        <v>50</v>
      </c>
      <c r="G38" s="16"/>
      <c r="H38" s="16">
        <v>20</v>
      </c>
      <c r="I38" s="16">
        <f t="shared" si="0"/>
        <v>20</v>
      </c>
      <c r="J38" s="19"/>
      <c r="K38" s="19">
        <f t="shared" si="1"/>
        <v>0</v>
      </c>
      <c r="L38" s="18"/>
    </row>
    <row r="39" spans="1:12" ht="18.95" customHeight="1" thickBot="1" x14ac:dyDescent="0.2">
      <c r="A39" s="5"/>
      <c r="B39" s="27"/>
      <c r="C39" s="6" t="s">
        <v>6</v>
      </c>
      <c r="D39" s="8"/>
      <c r="E39" s="8"/>
      <c r="F39" s="8"/>
      <c r="G39" s="11">
        <f>SUM(G6:G38)</f>
        <v>3896</v>
      </c>
      <c r="H39" s="11">
        <f>SUM(H6:H38)</f>
        <v>5087</v>
      </c>
      <c r="I39" s="11">
        <f>SUM(I6:I38)</f>
        <v>8983</v>
      </c>
      <c r="J39" s="11" t="s">
        <v>8</v>
      </c>
      <c r="K39" s="11"/>
      <c r="L39" s="11">
        <f>SUM(L6:L38)</f>
        <v>1954630</v>
      </c>
    </row>
  </sheetData>
  <autoFilter ref="A5:L39"/>
  <mergeCells count="11">
    <mergeCell ref="J4:J5"/>
    <mergeCell ref="A1:L1"/>
    <mergeCell ref="A4:A5"/>
    <mergeCell ref="C4:C5"/>
    <mergeCell ref="D4:D5"/>
    <mergeCell ref="F4:F5"/>
    <mergeCell ref="G4:I4"/>
    <mergeCell ref="L4:L5"/>
    <mergeCell ref="E4:E5"/>
    <mergeCell ref="B4:B5"/>
    <mergeCell ref="K4:K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2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입찰내역서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2024-10-10T00:34:38Z</dcterms:modified>
</cp:coreProperties>
</file>