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1. 검사재료\4. 입찰공고\"/>
    </mc:Choice>
  </mc:AlternateContent>
  <bookViews>
    <workbookView xWindow="0" yWindow="0" windowWidth="28800" windowHeight="12135"/>
  </bookViews>
  <sheets>
    <sheet name="10~11군" sheetId="5" r:id="rId1"/>
  </sheets>
  <definedNames>
    <definedName name="_xlnm._FilterDatabase" localSheetId="0" hidden="1">'10~11군'!$A$3:$P$82</definedName>
    <definedName name="_xlnm.Print_Area" localSheetId="0">'10~11군'!$A$1:$N$82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2" i="5" l="1"/>
  <c r="I82" i="5"/>
  <c r="K81" i="5"/>
  <c r="K80" i="5"/>
  <c r="K79" i="5"/>
  <c r="K78" i="5"/>
  <c r="M78" i="5" s="1"/>
  <c r="K77" i="5"/>
  <c r="M77" i="5" s="1"/>
  <c r="K76" i="5"/>
  <c r="M76" i="5" s="1"/>
  <c r="K75" i="5"/>
  <c r="M75" i="5" s="1"/>
  <c r="K74" i="5"/>
  <c r="K73" i="5"/>
  <c r="K72" i="5"/>
  <c r="M72" i="5" s="1"/>
  <c r="K71" i="5"/>
  <c r="M71" i="5" s="1"/>
  <c r="K70" i="5"/>
  <c r="K69" i="5"/>
  <c r="M69" i="5" s="1"/>
  <c r="K68" i="5"/>
  <c r="K67" i="5"/>
  <c r="K66" i="5"/>
  <c r="M66" i="5" s="1"/>
  <c r="K65" i="5"/>
  <c r="K64" i="5"/>
  <c r="K63" i="5"/>
  <c r="M63" i="5" s="1"/>
  <c r="K62" i="5"/>
  <c r="K61" i="5"/>
  <c r="K60" i="5"/>
  <c r="K59" i="5"/>
  <c r="M59" i="5" s="1"/>
  <c r="K58" i="5"/>
  <c r="K57" i="5"/>
  <c r="K56" i="5"/>
  <c r="K55" i="5"/>
  <c r="K54" i="5"/>
  <c r="K53" i="5"/>
  <c r="K52" i="5"/>
  <c r="K51" i="5"/>
  <c r="M51" i="5" s="1"/>
  <c r="J50" i="5"/>
  <c r="I50" i="5"/>
  <c r="K49" i="5"/>
  <c r="K48" i="5"/>
  <c r="K47" i="5"/>
  <c r="K46" i="5"/>
  <c r="K45" i="5"/>
  <c r="M45" i="5" s="1"/>
  <c r="K44" i="5"/>
  <c r="K43" i="5"/>
  <c r="K42" i="5"/>
  <c r="K41" i="5"/>
  <c r="K40" i="5"/>
  <c r="K39" i="5"/>
  <c r="M39" i="5" s="1"/>
  <c r="K38" i="5"/>
  <c r="K37" i="5"/>
  <c r="K36" i="5"/>
  <c r="M36" i="5" s="1"/>
  <c r="K35" i="5"/>
  <c r="K34" i="5"/>
  <c r="K33" i="5"/>
  <c r="M33" i="5" s="1"/>
  <c r="K32" i="5"/>
  <c r="K31" i="5"/>
  <c r="K30" i="5"/>
  <c r="M30" i="5" s="1"/>
  <c r="K29" i="5"/>
  <c r="M29" i="5" s="1"/>
  <c r="K28" i="5"/>
  <c r="K27" i="5"/>
  <c r="M27" i="5" s="1"/>
  <c r="K26" i="5"/>
  <c r="K25" i="5"/>
  <c r="K24" i="5"/>
  <c r="M24" i="5" s="1"/>
  <c r="K23" i="5"/>
  <c r="M23" i="5" s="1"/>
  <c r="K22" i="5"/>
  <c r="K21" i="5"/>
  <c r="M21" i="5" s="1"/>
  <c r="K20" i="5"/>
  <c r="K19" i="5"/>
  <c r="K18" i="5"/>
  <c r="M18" i="5" s="1"/>
  <c r="K17" i="5"/>
  <c r="M17" i="5" s="1"/>
  <c r="K16" i="5"/>
  <c r="K15" i="5"/>
  <c r="M15" i="5" s="1"/>
  <c r="K14" i="5"/>
  <c r="K13" i="5"/>
  <c r="K12" i="5"/>
  <c r="M12" i="5" s="1"/>
  <c r="K11" i="5"/>
  <c r="M11" i="5" s="1"/>
  <c r="K10" i="5"/>
  <c r="K9" i="5"/>
  <c r="M9" i="5" s="1"/>
  <c r="K8" i="5"/>
  <c r="K7" i="5"/>
  <c r="K6" i="5"/>
  <c r="M6" i="5" s="1"/>
  <c r="K5" i="5"/>
  <c r="M55" i="5" l="1"/>
  <c r="M61" i="5"/>
  <c r="M67" i="5"/>
  <c r="M79" i="5"/>
  <c r="M8" i="5"/>
  <c r="M14" i="5"/>
  <c r="M20" i="5"/>
  <c r="M26" i="5"/>
  <c r="M32" i="5"/>
  <c r="M38" i="5"/>
  <c r="M44" i="5"/>
  <c r="M56" i="5"/>
  <c r="M62" i="5"/>
  <c r="M68" i="5"/>
  <c r="M80" i="5"/>
  <c r="M52" i="5"/>
  <c r="M58" i="5"/>
  <c r="M64" i="5"/>
  <c r="M60" i="5"/>
  <c r="M7" i="5"/>
  <c r="M13" i="5"/>
  <c r="M19" i="5"/>
  <c r="M25" i="5"/>
  <c r="M31" i="5"/>
  <c r="M37" i="5"/>
  <c r="M43" i="5"/>
  <c r="M49" i="5"/>
  <c r="M65" i="5"/>
  <c r="M81" i="5"/>
  <c r="M10" i="5"/>
  <c r="M16" i="5"/>
  <c r="M22" i="5"/>
  <c r="M28" i="5"/>
  <c r="M34" i="5"/>
  <c r="M40" i="5"/>
  <c r="M46" i="5"/>
  <c r="M57" i="5"/>
  <c r="M73" i="5"/>
  <c r="M35" i="5"/>
  <c r="M41" i="5"/>
  <c r="M47" i="5"/>
  <c r="M74" i="5"/>
  <c r="M42" i="5"/>
  <c r="M48" i="5"/>
  <c r="M54" i="5"/>
  <c r="M70" i="5"/>
  <c r="M5" i="5"/>
  <c r="K50" i="5"/>
  <c r="M53" i="5"/>
  <c r="K82" i="5"/>
  <c r="M82" i="5" l="1"/>
  <c r="M50" i="5"/>
</calcChain>
</file>

<file path=xl/sharedStrings.xml><?xml version="1.0" encoding="utf-8"?>
<sst xmlns="http://schemas.openxmlformats.org/spreadsheetml/2006/main" count="399" uniqueCount="173">
  <si>
    <t>(단위 : 원 )</t>
    <phoneticPr fontId="3" type="noConversion"/>
  </si>
  <si>
    <t>그룹</t>
  </si>
  <si>
    <t>총번</t>
    <phoneticPr fontId="3" type="noConversion"/>
  </si>
  <si>
    <t>연번</t>
  </si>
  <si>
    <t>보험코드</t>
  </si>
  <si>
    <t>품명</t>
  </si>
  <si>
    <t>규  격</t>
  </si>
  <si>
    <t>제조사</t>
  </si>
  <si>
    <t>단위</t>
  </si>
  <si>
    <t>2026년도 예상수량</t>
  </si>
  <si>
    <t>합계
(VAT포함)</t>
    <phoneticPr fontId="3" type="noConversion"/>
  </si>
  <si>
    <t>비고</t>
  </si>
  <si>
    <t>군산</t>
    <phoneticPr fontId="3" type="noConversion"/>
  </si>
  <si>
    <t>남원</t>
    <phoneticPr fontId="3" type="noConversion"/>
  </si>
  <si>
    <t>총합</t>
    <phoneticPr fontId="3" type="noConversion"/>
  </si>
  <si>
    <t xml:space="preserve"> 조 </t>
  </si>
  <si>
    <t xml:space="preserve"> 500ml </t>
  </si>
  <si>
    <t xml:space="preserve"> 10ml </t>
  </si>
  <si>
    <t xml:space="preserve"> 50ea </t>
  </si>
  <si>
    <t xml:space="preserve"> 개 </t>
  </si>
  <si>
    <t>100T</t>
  </si>
  <si>
    <t xml:space="preserve"> kit </t>
  </si>
  <si>
    <t xml:space="preserve"> box </t>
  </si>
  <si>
    <t xml:space="preserve"> ea </t>
  </si>
  <si>
    <t>500ea</t>
  </si>
  <si>
    <t xml:space="preserve"> 25t </t>
  </si>
  <si>
    <t>아산제약</t>
  </si>
  <si>
    <t>20ea</t>
  </si>
  <si>
    <t>50ea</t>
  </si>
  <si>
    <t>ortho</t>
  </si>
  <si>
    <t>10그룹</t>
    <phoneticPr fontId="3" type="noConversion"/>
  </si>
  <si>
    <t xml:space="preserve"> Anti-A</t>
  </si>
  <si>
    <t>SIHDIA</t>
  </si>
  <si>
    <t xml:space="preserve"> Anti-B </t>
  </si>
  <si>
    <t xml:space="preserve"> Anti-RH </t>
  </si>
  <si>
    <t>L6101011</t>
  </si>
  <si>
    <t xml:space="preserve"> BIO R 02 PLUS BS </t>
  </si>
  <si>
    <t xml:space="preserve"> BS </t>
  </si>
  <si>
    <t>프레지니우스카비</t>
  </si>
  <si>
    <t>L6102411</t>
  </si>
  <si>
    <t xml:space="preserve"> BIO P 10 PLUS bs pf </t>
  </si>
  <si>
    <t xml:space="preserve"> 22% bovin albumin </t>
  </si>
  <si>
    <t xml:space="preserve"> BLISS </t>
  </si>
  <si>
    <t xml:space="preserve"> 4*50ml </t>
  </si>
  <si>
    <t xml:space="preserve"> BioVuE ABO/RH </t>
  </si>
  <si>
    <t xml:space="preserve"> 20개*20 </t>
  </si>
  <si>
    <t xml:space="preserve"> 0.8% AFFirmagen </t>
  </si>
  <si>
    <t xml:space="preserve"> 10mlx2 </t>
  </si>
  <si>
    <t xml:space="preserve"> OV Diluent Trays 16-well </t>
  </si>
  <si>
    <t xml:space="preserve"> 16wellx180개 </t>
  </si>
  <si>
    <t xml:space="preserve"> BioVuE AHGPoly Cassette </t>
  </si>
  <si>
    <t xml:space="preserve"> 20줄x3회*5 </t>
  </si>
  <si>
    <t xml:space="preserve"> 3% Affirmagen </t>
  </si>
  <si>
    <t xml:space="preserve"> 10ML*2 </t>
  </si>
  <si>
    <t xml:space="preserve"> 0.8% Selectogen </t>
  </si>
  <si>
    <t xml:space="preserve"> Ortho 7% BSA-1 </t>
  </si>
  <si>
    <t xml:space="preserve"> 15*12 ml </t>
  </si>
  <si>
    <t>Ortho Confidence WB</t>
  </si>
  <si>
    <t>5mlx4x6</t>
  </si>
  <si>
    <t>COOMBS CONTROL</t>
  </si>
  <si>
    <t>1*10ml</t>
  </si>
  <si>
    <t>OV Evaporation Caps</t>
  </si>
  <si>
    <t>10ml(0.8% Redcell)x250개</t>
  </si>
  <si>
    <t xml:space="preserve"> 현미경 Lamp </t>
  </si>
  <si>
    <t>olympus</t>
  </si>
  <si>
    <t xml:space="preserve"> MINERAL OIL </t>
  </si>
  <si>
    <t xml:space="preserve"> 1*125ml </t>
  </si>
  <si>
    <t>비오메리으</t>
  </si>
  <si>
    <t>BAP Agar</t>
  </si>
  <si>
    <t>신양화학</t>
  </si>
  <si>
    <t xml:space="preserve"> MAC Agar </t>
  </si>
  <si>
    <t xml:space="preserve"> SS agar </t>
  </si>
  <si>
    <t xml:space="preserve"> ChromID VRE agar </t>
  </si>
  <si>
    <t xml:space="preserve"> 20ea </t>
  </si>
  <si>
    <t>ChromID CARBA agar</t>
  </si>
  <si>
    <t>Thioglycollate Broth</t>
  </si>
  <si>
    <t>TCBS agar</t>
  </si>
  <si>
    <t>BACT/ALERT FA Plus</t>
  </si>
  <si>
    <t>BACT/ALERT FN Plus</t>
  </si>
  <si>
    <t>BACT/ALERT PF Plus</t>
  </si>
  <si>
    <t>VITEK MS - CHCA</t>
  </si>
  <si>
    <t>2500t</t>
  </si>
  <si>
    <t>VITEK MS - DS</t>
  </si>
  <si>
    <t>1536t</t>
  </si>
  <si>
    <t>VITEK MS - FA</t>
  </si>
  <si>
    <t>5000t</t>
  </si>
  <si>
    <t>VITEK MS Smart Calibrant</t>
  </si>
  <si>
    <t>0.2ml*5</t>
  </si>
  <si>
    <t>Cryo Vial 1.8ML</t>
  </si>
  <si>
    <t>0.5N Sodium Hydroxide</t>
  </si>
  <si>
    <t>1L</t>
  </si>
  <si>
    <t>OCI</t>
  </si>
  <si>
    <t>Bottle</t>
  </si>
  <si>
    <t>Chrom mSuperCARBA agar</t>
  </si>
  <si>
    <t>Cryo Beads</t>
  </si>
  <si>
    <t>64vial*25beads</t>
  </si>
  <si>
    <t>Candida albicans ATCC 14053_0332P</t>
  </si>
  <si>
    <t>2pack</t>
  </si>
  <si>
    <t>MICROBIOLOGICS</t>
  </si>
  <si>
    <t>set</t>
  </si>
  <si>
    <t>Escherichia coli ATCC 25922™_0335P</t>
  </si>
  <si>
    <t>Pseudomonas aeruginosa ATCC 27853_0353P</t>
  </si>
  <si>
    <t>Staphylococcus aureus subsp. aureus ATCC 29213_0365P</t>
  </si>
  <si>
    <t>Enterococcus faecalis ATCC 29212_0366P</t>
  </si>
  <si>
    <t>Mammaliicoccus sciuri ATCC 29061_0764P</t>
  </si>
  <si>
    <t>Enterobacter hormaecheiATCC 700323)0755P</t>
  </si>
  <si>
    <t>Streptococcus pneumoniae ATCC 49619_0947P</t>
  </si>
  <si>
    <t>11그룹</t>
    <phoneticPr fontId="3" type="noConversion"/>
  </si>
  <si>
    <t xml:space="preserve"> standard F influenza A/B FIA </t>
  </si>
  <si>
    <t>SD biosensor</t>
  </si>
  <si>
    <t>DxH Diluent</t>
  </si>
  <si>
    <t>10L</t>
  </si>
  <si>
    <t>BECKMAN COOLTER</t>
  </si>
  <si>
    <t>DxH Cell Lyse</t>
  </si>
  <si>
    <t>5L</t>
  </si>
  <si>
    <t>DxH Diff Pak</t>
  </si>
  <si>
    <t>2L</t>
  </si>
  <si>
    <t>DxH Retic Pak</t>
  </si>
  <si>
    <t>6C Cell Control</t>
  </si>
  <si>
    <t>9*3.5ml</t>
  </si>
  <si>
    <t>DxH Cleaner</t>
  </si>
  <si>
    <t>Latron CP-X Control</t>
  </si>
  <si>
    <t>8*4ml</t>
  </si>
  <si>
    <t>DxH S-Cal Calibrator</t>
  </si>
  <si>
    <t>4ml</t>
  </si>
  <si>
    <t xml:space="preserve"> Microgardfilter II(타원형) </t>
  </si>
  <si>
    <t xml:space="preserve"> 50T </t>
  </si>
  <si>
    <t>신한메디칼</t>
  </si>
  <si>
    <t xml:space="preserve"> Microgardfilter II(원형) </t>
  </si>
  <si>
    <t xml:space="preserve"> 뇌파검사(EEG크림) </t>
  </si>
  <si>
    <t xml:space="preserve"> 400g*3 </t>
  </si>
  <si>
    <t>NIHON KOHDEN</t>
  </si>
  <si>
    <t xml:space="preserve"> 체외형 의료용전극(TE/K 50430-001) </t>
  </si>
  <si>
    <t xml:space="preserve"> BOX*10 </t>
  </si>
  <si>
    <t>광원메디칼</t>
  </si>
  <si>
    <t xml:space="preserve"> 체외형 의료용전극(TE/K 50430-002) </t>
  </si>
  <si>
    <t xml:space="preserve"> BOX*20 </t>
  </si>
  <si>
    <t xml:space="preserve"> 마우스피스 </t>
  </si>
  <si>
    <t xml:space="preserve"> 4호 </t>
  </si>
  <si>
    <t>광명기록지</t>
  </si>
  <si>
    <t xml:space="preserve"> Elect EEG cup </t>
  </si>
  <si>
    <t xml:space="preserve"> 10mm/.40 </t>
  </si>
  <si>
    <t xml:space="preserve"> 10/pkg </t>
  </si>
  <si>
    <t xml:space="preserve"> RecombiPlastin  </t>
  </si>
  <si>
    <t xml:space="preserve"> 5*19ml </t>
  </si>
  <si>
    <t>Werfen</t>
  </si>
  <si>
    <t xml:space="preserve"> Synthasil </t>
  </si>
  <si>
    <t xml:space="preserve"> 5*10ml </t>
  </si>
  <si>
    <t xml:space="preserve"> D-Dimer HS 500 </t>
  </si>
  <si>
    <t xml:space="preserve"> 3*4ml </t>
  </si>
  <si>
    <t xml:space="preserve"> Hemosil FDP </t>
  </si>
  <si>
    <t xml:space="preserve"> Low Abnormal Contro </t>
  </si>
  <si>
    <t xml:space="preserve"> 10*1ml </t>
  </si>
  <si>
    <t xml:space="preserve"> Normal Control  </t>
  </si>
  <si>
    <t xml:space="preserve"> Calibration Plasma </t>
  </si>
  <si>
    <t xml:space="preserve"> 1*10ml </t>
  </si>
  <si>
    <t xml:space="preserve"> FDP Control </t>
  </si>
  <si>
    <t xml:space="preserve"> 3*1*2ml </t>
  </si>
  <si>
    <t xml:space="preserve"> FDP Calibrator </t>
  </si>
  <si>
    <t xml:space="preserve"> 1*1*5ml </t>
  </si>
  <si>
    <t xml:space="preserve"> D-Dimer HS 500 Control </t>
  </si>
  <si>
    <t xml:space="preserve"> 5*1*2ml </t>
  </si>
  <si>
    <t xml:space="preserve"> Cuvette </t>
  </si>
  <si>
    <t xml:space="preserve"> 6*100*4 </t>
  </si>
  <si>
    <t xml:space="preserve"> Rinse </t>
  </si>
  <si>
    <t xml:space="preserve"> 4L </t>
  </si>
  <si>
    <t xml:space="preserve"> Cleaning Solution </t>
  </si>
  <si>
    <t xml:space="preserve"> Cleaning Agent </t>
  </si>
  <si>
    <t xml:space="preserve"> 80ml </t>
  </si>
  <si>
    <t xml:space="preserve"> Factor Diluent </t>
  </si>
  <si>
    <t xml:space="preserve"> 1*100ml </t>
  </si>
  <si>
    <t>2026년 남원*군산의료원 검사재료 공동구매 입찰내역서(10~11군)</t>
    <phoneticPr fontId="3" type="noConversion"/>
  </si>
  <si>
    <t>단가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</si>
</sst>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0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0" fontId="7" fillId="0" borderId="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10" fillId="0" borderId="13" xfId="0" applyNumberFormat="1" applyFont="1" applyBorder="1" applyAlignment="1">
      <alignment horizontal="center" vertical="center" shrinkToFit="1"/>
    </xf>
    <xf numFmtId="41" fontId="10" fillId="0" borderId="14" xfId="0" applyNumberFormat="1" applyFont="1" applyFill="1" applyBorder="1" applyAlignment="1">
      <alignment horizontal="center" vertical="center" shrinkToFit="1"/>
    </xf>
    <xf numFmtId="41" fontId="11" fillId="0" borderId="14" xfId="0" applyNumberFormat="1" applyFont="1" applyBorder="1" applyAlignment="1">
      <alignment horizontal="left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41" fontId="12" fillId="0" borderId="15" xfId="0" applyNumberFormat="1" applyFont="1" applyFill="1" applyBorder="1" applyAlignment="1">
      <alignment horizontal="center" vertical="center" shrinkToFit="1"/>
    </xf>
    <xf numFmtId="0" fontId="12" fillId="3" borderId="15" xfId="0" applyFont="1" applyFill="1" applyBorder="1" applyAlignment="1">
      <alignment horizontal="center" vertical="center" shrinkToFit="1"/>
    </xf>
    <xf numFmtId="0" fontId="9" fillId="2" borderId="12" xfId="0" applyNumberFormat="1" applyFont="1" applyFill="1" applyBorder="1" applyAlignment="1">
      <alignment horizontal="center" vertical="center" shrinkToFit="1"/>
    </xf>
    <xf numFmtId="41" fontId="12" fillId="2" borderId="14" xfId="0" applyNumberFormat="1" applyFont="1" applyFill="1" applyBorder="1" applyAlignment="1">
      <alignment horizontal="left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41" fontId="14" fillId="0" borderId="12" xfId="0" applyNumberFormat="1" applyFont="1" applyFill="1" applyBorder="1" applyAlignment="1">
      <alignment horizontal="center" vertical="center" shrinkToFit="1"/>
    </xf>
    <xf numFmtId="41" fontId="13" fillId="2" borderId="15" xfId="0" applyNumberFormat="1" applyFont="1" applyFill="1" applyBorder="1" applyAlignment="1">
      <alignment horizontal="center" vertical="center" shrinkToFit="1"/>
    </xf>
    <xf numFmtId="0" fontId="11" fillId="2" borderId="12" xfId="0" applyFont="1" applyFill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shrinkToFit="1"/>
    </xf>
    <xf numFmtId="41" fontId="12" fillId="2" borderId="14" xfId="0" applyNumberFormat="1" applyFont="1" applyFill="1" applyBorder="1" applyAlignment="1">
      <alignment horizontal="center" vertical="center" shrinkToFit="1"/>
    </xf>
    <xf numFmtId="0" fontId="9" fillId="3" borderId="12" xfId="0" applyNumberFormat="1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41" fontId="9" fillId="2" borderId="14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 shrinkToFit="1"/>
    </xf>
    <xf numFmtId="41" fontId="7" fillId="0" borderId="3" xfId="0" applyNumberFormat="1" applyFont="1" applyFill="1" applyBorder="1" applyAlignment="1">
      <alignment horizontal="center" vertical="center" wrapText="1" shrinkToFit="1"/>
    </xf>
    <xf numFmtId="41" fontId="7" fillId="0" borderId="9" xfId="0" applyNumberFormat="1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tabSelected="1" zoomScale="85" zoomScaleNormal="85" zoomScaleSheetLayoutView="85" workbookViewId="0">
      <selection activeCell="L5" sqref="L5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customWidth="1"/>
    <col min="13" max="13" width="13.375" customWidth="1"/>
    <col min="14" max="14" width="20.75" customWidth="1"/>
  </cols>
  <sheetData>
    <row r="1" spans="1:14" ht="24.75" customHeight="1" x14ac:dyDescent="0.3">
      <c r="A1" s="29" t="s">
        <v>171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30" t="s">
        <v>0</v>
      </c>
      <c r="N2" s="30"/>
    </row>
    <row r="3" spans="1:14" ht="15" customHeight="1" x14ac:dyDescent="0.3">
      <c r="A3" s="31" t="s">
        <v>1</v>
      </c>
      <c r="B3" s="33" t="s">
        <v>2</v>
      </c>
      <c r="C3" s="35" t="s">
        <v>3</v>
      </c>
      <c r="D3" s="27" t="s">
        <v>4</v>
      </c>
      <c r="E3" s="27" t="s">
        <v>5</v>
      </c>
      <c r="F3" s="27" t="s">
        <v>6</v>
      </c>
      <c r="G3" s="27" t="s">
        <v>7</v>
      </c>
      <c r="H3" s="27" t="s">
        <v>8</v>
      </c>
      <c r="I3" s="38" t="s">
        <v>9</v>
      </c>
      <c r="J3" s="39"/>
      <c r="K3" s="40"/>
      <c r="L3" s="41" t="s">
        <v>172</v>
      </c>
      <c r="M3" s="43" t="s">
        <v>10</v>
      </c>
      <c r="N3" s="36" t="s">
        <v>11</v>
      </c>
    </row>
    <row r="4" spans="1:14" ht="15" customHeight="1" thickBot="1" x14ac:dyDescent="0.35">
      <c r="A4" s="32"/>
      <c r="B4" s="34"/>
      <c r="C4" s="34"/>
      <c r="D4" s="28"/>
      <c r="E4" s="28"/>
      <c r="F4" s="28"/>
      <c r="G4" s="28"/>
      <c r="H4" s="28"/>
      <c r="I4" s="26" t="s">
        <v>12</v>
      </c>
      <c r="J4" s="26" t="s">
        <v>13</v>
      </c>
      <c r="K4" s="4" t="s">
        <v>14</v>
      </c>
      <c r="L4" s="42"/>
      <c r="M4" s="44"/>
      <c r="N4" s="37"/>
    </row>
    <row r="5" spans="1:14" ht="15" customHeight="1" thickTop="1" x14ac:dyDescent="0.3">
      <c r="A5" s="5" t="s">
        <v>30</v>
      </c>
      <c r="B5" s="6">
        <v>250</v>
      </c>
      <c r="C5" s="6">
        <v>1</v>
      </c>
      <c r="D5" s="6"/>
      <c r="E5" s="6" t="s">
        <v>31</v>
      </c>
      <c r="F5" s="18" t="s">
        <v>17</v>
      </c>
      <c r="G5" s="6" t="s">
        <v>32</v>
      </c>
      <c r="H5" s="6" t="s">
        <v>21</v>
      </c>
      <c r="I5" s="7">
        <v>9</v>
      </c>
      <c r="J5" s="6"/>
      <c r="K5" s="8">
        <f t="shared" ref="K5:K6" si="0">I5+J5</f>
        <v>9</v>
      </c>
      <c r="L5" s="9"/>
      <c r="M5" s="10">
        <f t="shared" ref="M5:M49" si="1">K5*L5</f>
        <v>0</v>
      </c>
      <c r="N5" s="11"/>
    </row>
    <row r="6" spans="1:14" ht="15" customHeight="1" x14ac:dyDescent="0.3">
      <c r="A6" s="5" t="s">
        <v>30</v>
      </c>
      <c r="B6" s="6">
        <v>251</v>
      </c>
      <c r="C6" s="6">
        <v>2</v>
      </c>
      <c r="D6" s="6"/>
      <c r="E6" s="6" t="s">
        <v>33</v>
      </c>
      <c r="F6" s="18" t="s">
        <v>17</v>
      </c>
      <c r="G6" s="6" t="s">
        <v>32</v>
      </c>
      <c r="H6" s="6" t="s">
        <v>21</v>
      </c>
      <c r="I6" s="7">
        <v>9</v>
      </c>
      <c r="J6" s="6"/>
      <c r="K6" s="8">
        <f t="shared" si="0"/>
        <v>9</v>
      </c>
      <c r="L6" s="9"/>
      <c r="M6" s="10">
        <f t="shared" si="1"/>
        <v>0</v>
      </c>
      <c r="N6" s="11"/>
    </row>
    <row r="7" spans="1:14" ht="15" customHeight="1" x14ac:dyDescent="0.3">
      <c r="A7" s="5" t="s">
        <v>30</v>
      </c>
      <c r="B7" s="6">
        <v>252</v>
      </c>
      <c r="C7" s="6">
        <v>3</v>
      </c>
      <c r="D7" s="6"/>
      <c r="E7" s="6" t="s">
        <v>34</v>
      </c>
      <c r="F7" s="6" t="s">
        <v>17</v>
      </c>
      <c r="G7" s="6" t="s">
        <v>32</v>
      </c>
      <c r="H7" s="6" t="s">
        <v>15</v>
      </c>
      <c r="I7" s="7">
        <v>9</v>
      </c>
      <c r="J7" s="6"/>
      <c r="K7" s="8">
        <f t="shared" ref="K7:K70" si="2">I7+J7</f>
        <v>9</v>
      </c>
      <c r="L7" s="9"/>
      <c r="M7" s="10">
        <f t="shared" si="1"/>
        <v>0</v>
      </c>
      <c r="N7" s="11"/>
    </row>
    <row r="8" spans="1:14" ht="15" customHeight="1" x14ac:dyDescent="0.3">
      <c r="A8" s="5" t="s">
        <v>30</v>
      </c>
      <c r="B8" s="6">
        <v>253</v>
      </c>
      <c r="C8" s="6">
        <v>4</v>
      </c>
      <c r="D8" s="6" t="s">
        <v>35</v>
      </c>
      <c r="E8" s="6" t="s">
        <v>36</v>
      </c>
      <c r="F8" s="6" t="s">
        <v>37</v>
      </c>
      <c r="G8" s="6" t="s">
        <v>38</v>
      </c>
      <c r="H8" s="6" t="s">
        <v>23</v>
      </c>
      <c r="I8" s="7">
        <v>60</v>
      </c>
      <c r="J8" s="6"/>
      <c r="K8" s="8">
        <f t="shared" si="2"/>
        <v>60</v>
      </c>
      <c r="L8" s="9"/>
      <c r="M8" s="10">
        <f t="shared" si="1"/>
        <v>0</v>
      </c>
      <c r="N8" s="13"/>
    </row>
    <row r="9" spans="1:14" ht="15" customHeight="1" x14ac:dyDescent="0.3">
      <c r="A9" s="5" t="s">
        <v>30</v>
      </c>
      <c r="B9" s="6">
        <v>254</v>
      </c>
      <c r="C9" s="6">
        <v>5</v>
      </c>
      <c r="D9" s="6" t="s">
        <v>39</v>
      </c>
      <c r="E9" s="6" t="s">
        <v>40</v>
      </c>
      <c r="F9" s="6" t="s">
        <v>37</v>
      </c>
      <c r="G9" s="6" t="s">
        <v>38</v>
      </c>
      <c r="H9" s="6" t="s">
        <v>23</v>
      </c>
      <c r="I9" s="7">
        <v>20</v>
      </c>
      <c r="J9" s="6"/>
      <c r="K9" s="8">
        <f t="shared" si="2"/>
        <v>20</v>
      </c>
      <c r="L9" s="9"/>
      <c r="M9" s="10">
        <f t="shared" si="1"/>
        <v>0</v>
      </c>
      <c r="N9" s="13"/>
    </row>
    <row r="10" spans="1:14" ht="15" customHeight="1" x14ac:dyDescent="0.3">
      <c r="A10" s="5" t="s">
        <v>30</v>
      </c>
      <c r="B10" s="6">
        <v>255</v>
      </c>
      <c r="C10" s="6">
        <v>6</v>
      </c>
      <c r="D10" s="6"/>
      <c r="E10" s="6" t="s">
        <v>41</v>
      </c>
      <c r="F10" s="6" t="s">
        <v>17</v>
      </c>
      <c r="G10" s="6" t="s">
        <v>32</v>
      </c>
      <c r="H10" s="6" t="s">
        <v>15</v>
      </c>
      <c r="I10" s="7">
        <v>16</v>
      </c>
      <c r="J10" s="6"/>
      <c r="K10" s="8">
        <f t="shared" si="2"/>
        <v>16</v>
      </c>
      <c r="L10" s="9"/>
      <c r="M10" s="10">
        <f t="shared" si="1"/>
        <v>0</v>
      </c>
      <c r="N10" s="11"/>
    </row>
    <row r="11" spans="1:14" ht="15" customHeight="1" x14ac:dyDescent="0.3">
      <c r="A11" s="5" t="s">
        <v>30</v>
      </c>
      <c r="B11" s="6">
        <v>256</v>
      </c>
      <c r="C11" s="6">
        <v>7</v>
      </c>
      <c r="D11" s="6"/>
      <c r="E11" s="6" t="s">
        <v>42</v>
      </c>
      <c r="F11" s="6" t="s">
        <v>43</v>
      </c>
      <c r="G11" s="6" t="s">
        <v>29</v>
      </c>
      <c r="H11" s="6" t="s">
        <v>21</v>
      </c>
      <c r="I11" s="7">
        <v>2</v>
      </c>
      <c r="J11" s="6"/>
      <c r="K11" s="8">
        <f t="shared" si="2"/>
        <v>2</v>
      </c>
      <c r="L11" s="9"/>
      <c r="M11" s="10">
        <f t="shared" si="1"/>
        <v>0</v>
      </c>
      <c r="N11" s="11"/>
    </row>
    <row r="12" spans="1:14" ht="15" customHeight="1" x14ac:dyDescent="0.3">
      <c r="A12" s="5" t="s">
        <v>30</v>
      </c>
      <c r="B12" s="6">
        <v>257</v>
      </c>
      <c r="C12" s="6">
        <v>8</v>
      </c>
      <c r="D12" s="6"/>
      <c r="E12" s="6" t="s">
        <v>44</v>
      </c>
      <c r="F12" s="6" t="s">
        <v>45</v>
      </c>
      <c r="G12" s="6" t="s">
        <v>29</v>
      </c>
      <c r="H12" s="6" t="s">
        <v>21</v>
      </c>
      <c r="I12" s="7">
        <v>11</v>
      </c>
      <c r="J12" s="6"/>
      <c r="K12" s="8">
        <f t="shared" si="2"/>
        <v>11</v>
      </c>
      <c r="L12" s="9"/>
      <c r="M12" s="10">
        <f t="shared" si="1"/>
        <v>0</v>
      </c>
      <c r="N12" s="11"/>
    </row>
    <row r="13" spans="1:14" ht="15" customHeight="1" x14ac:dyDescent="0.3">
      <c r="A13" s="5" t="s">
        <v>30</v>
      </c>
      <c r="B13" s="6">
        <v>258</v>
      </c>
      <c r="C13" s="6">
        <v>9</v>
      </c>
      <c r="D13" s="6"/>
      <c r="E13" s="6" t="s">
        <v>46</v>
      </c>
      <c r="F13" s="6" t="s">
        <v>47</v>
      </c>
      <c r="G13" s="6" t="s">
        <v>29</v>
      </c>
      <c r="H13" s="6" t="s">
        <v>21</v>
      </c>
      <c r="I13" s="7">
        <v>55</v>
      </c>
      <c r="J13" s="6"/>
      <c r="K13" s="8">
        <f t="shared" si="2"/>
        <v>55</v>
      </c>
      <c r="L13" s="9"/>
      <c r="M13" s="10">
        <f t="shared" si="1"/>
        <v>0</v>
      </c>
      <c r="N13" s="11"/>
    </row>
    <row r="14" spans="1:14" ht="15" customHeight="1" x14ac:dyDescent="0.3">
      <c r="A14" s="5" t="s">
        <v>30</v>
      </c>
      <c r="B14" s="6">
        <v>259</v>
      </c>
      <c r="C14" s="6">
        <v>10</v>
      </c>
      <c r="D14" s="6"/>
      <c r="E14" s="6" t="s">
        <v>48</v>
      </c>
      <c r="F14" s="6" t="s">
        <v>49</v>
      </c>
      <c r="G14" s="6" t="s">
        <v>29</v>
      </c>
      <c r="H14" s="6" t="s">
        <v>21</v>
      </c>
      <c r="I14" s="7">
        <v>3</v>
      </c>
      <c r="J14" s="6"/>
      <c r="K14" s="8">
        <f t="shared" si="2"/>
        <v>3</v>
      </c>
      <c r="L14" s="9"/>
      <c r="M14" s="10">
        <f t="shared" si="1"/>
        <v>0</v>
      </c>
      <c r="N14" s="11"/>
    </row>
    <row r="15" spans="1:14" ht="15" customHeight="1" x14ac:dyDescent="0.3">
      <c r="A15" s="5" t="s">
        <v>30</v>
      </c>
      <c r="B15" s="6">
        <v>260</v>
      </c>
      <c r="C15" s="6">
        <v>11</v>
      </c>
      <c r="D15" s="6"/>
      <c r="E15" s="6" t="s">
        <v>50</v>
      </c>
      <c r="F15" s="6" t="s">
        <v>51</v>
      </c>
      <c r="G15" s="6" t="s">
        <v>29</v>
      </c>
      <c r="H15" s="6" t="s">
        <v>21</v>
      </c>
      <c r="I15" s="7">
        <v>14</v>
      </c>
      <c r="J15" s="6"/>
      <c r="K15" s="8">
        <f t="shared" si="2"/>
        <v>14</v>
      </c>
      <c r="L15" s="9"/>
      <c r="M15" s="10">
        <f t="shared" si="1"/>
        <v>0</v>
      </c>
      <c r="N15" s="11"/>
    </row>
    <row r="16" spans="1:14" ht="15" customHeight="1" x14ac:dyDescent="0.3">
      <c r="A16" s="5" t="s">
        <v>30</v>
      </c>
      <c r="B16" s="6">
        <v>261</v>
      </c>
      <c r="C16" s="6">
        <v>12</v>
      </c>
      <c r="D16" s="6"/>
      <c r="E16" s="6" t="s">
        <v>52</v>
      </c>
      <c r="F16" s="6" t="s">
        <v>53</v>
      </c>
      <c r="G16" s="6" t="s">
        <v>29</v>
      </c>
      <c r="H16" s="6" t="s">
        <v>15</v>
      </c>
      <c r="I16" s="7">
        <v>2</v>
      </c>
      <c r="J16" s="6"/>
      <c r="K16" s="8">
        <f t="shared" si="2"/>
        <v>2</v>
      </c>
      <c r="L16" s="9"/>
      <c r="M16" s="10">
        <f t="shared" si="1"/>
        <v>0</v>
      </c>
      <c r="N16" s="11"/>
    </row>
    <row r="17" spans="1:14" ht="15" customHeight="1" x14ac:dyDescent="0.3">
      <c r="A17" s="5" t="s">
        <v>30</v>
      </c>
      <c r="B17" s="6">
        <v>262</v>
      </c>
      <c r="C17" s="6">
        <v>13</v>
      </c>
      <c r="D17" s="6"/>
      <c r="E17" s="6" t="s">
        <v>54</v>
      </c>
      <c r="F17" s="6" t="s">
        <v>47</v>
      </c>
      <c r="G17" s="6" t="s">
        <v>29</v>
      </c>
      <c r="H17" s="6" t="s">
        <v>21</v>
      </c>
      <c r="I17" s="7">
        <v>55</v>
      </c>
      <c r="J17" s="6"/>
      <c r="K17" s="8">
        <f t="shared" si="2"/>
        <v>55</v>
      </c>
      <c r="L17" s="9"/>
      <c r="M17" s="10">
        <f t="shared" si="1"/>
        <v>0</v>
      </c>
      <c r="N17" s="11"/>
    </row>
    <row r="18" spans="1:14" ht="15" customHeight="1" x14ac:dyDescent="0.3">
      <c r="A18" s="5" t="s">
        <v>30</v>
      </c>
      <c r="B18" s="6">
        <v>263</v>
      </c>
      <c r="C18" s="6">
        <v>14</v>
      </c>
      <c r="D18" s="6"/>
      <c r="E18" s="6" t="s">
        <v>55</v>
      </c>
      <c r="F18" s="6" t="s">
        <v>56</v>
      </c>
      <c r="G18" s="6" t="s">
        <v>29</v>
      </c>
      <c r="H18" s="6" t="s">
        <v>21</v>
      </c>
      <c r="I18" s="7">
        <v>3</v>
      </c>
      <c r="J18" s="6"/>
      <c r="K18" s="8">
        <f t="shared" si="2"/>
        <v>3</v>
      </c>
      <c r="L18" s="9"/>
      <c r="M18" s="10">
        <f t="shared" si="1"/>
        <v>0</v>
      </c>
      <c r="N18" s="11"/>
    </row>
    <row r="19" spans="1:14" ht="15" customHeight="1" x14ac:dyDescent="0.3">
      <c r="A19" s="5" t="s">
        <v>30</v>
      </c>
      <c r="B19" s="6">
        <v>264</v>
      </c>
      <c r="C19" s="6">
        <v>15</v>
      </c>
      <c r="D19" s="6"/>
      <c r="E19" s="6" t="s">
        <v>57</v>
      </c>
      <c r="F19" s="6" t="s">
        <v>58</v>
      </c>
      <c r="G19" s="6" t="s">
        <v>29</v>
      </c>
      <c r="H19" s="6" t="s">
        <v>21</v>
      </c>
      <c r="I19" s="7">
        <v>15</v>
      </c>
      <c r="J19" s="6"/>
      <c r="K19" s="8">
        <f t="shared" si="2"/>
        <v>15</v>
      </c>
      <c r="L19" s="9"/>
      <c r="M19" s="10">
        <f t="shared" si="1"/>
        <v>0</v>
      </c>
      <c r="N19" s="11"/>
    </row>
    <row r="20" spans="1:14" ht="15" customHeight="1" x14ac:dyDescent="0.3">
      <c r="A20" s="5" t="s">
        <v>30</v>
      </c>
      <c r="B20" s="6">
        <v>265</v>
      </c>
      <c r="C20" s="6">
        <v>16</v>
      </c>
      <c r="D20" s="6"/>
      <c r="E20" s="6" t="s">
        <v>59</v>
      </c>
      <c r="F20" s="6" t="s">
        <v>60</v>
      </c>
      <c r="G20" s="6" t="s">
        <v>29</v>
      </c>
      <c r="H20" s="6" t="s">
        <v>21</v>
      </c>
      <c r="I20" s="7">
        <v>2</v>
      </c>
      <c r="J20" s="6"/>
      <c r="K20" s="8">
        <f t="shared" si="2"/>
        <v>2</v>
      </c>
      <c r="L20" s="9"/>
      <c r="M20" s="10">
        <f t="shared" si="1"/>
        <v>0</v>
      </c>
      <c r="N20" s="11"/>
    </row>
    <row r="21" spans="1:14" ht="15" customHeight="1" x14ac:dyDescent="0.3">
      <c r="A21" s="5" t="s">
        <v>30</v>
      </c>
      <c r="B21" s="6">
        <v>266</v>
      </c>
      <c r="C21" s="6">
        <v>17</v>
      </c>
      <c r="D21" s="6"/>
      <c r="E21" s="6" t="s">
        <v>61</v>
      </c>
      <c r="F21" s="6" t="s">
        <v>62</v>
      </c>
      <c r="G21" s="6" t="s">
        <v>29</v>
      </c>
      <c r="H21" s="6" t="s">
        <v>22</v>
      </c>
      <c r="I21" s="7">
        <v>2</v>
      </c>
      <c r="J21" s="6"/>
      <c r="K21" s="8">
        <f t="shared" si="2"/>
        <v>2</v>
      </c>
      <c r="L21" s="9"/>
      <c r="M21" s="10">
        <f t="shared" si="1"/>
        <v>0</v>
      </c>
      <c r="N21" s="11"/>
    </row>
    <row r="22" spans="1:14" ht="15" customHeight="1" x14ac:dyDescent="0.3">
      <c r="A22" s="5" t="s">
        <v>30</v>
      </c>
      <c r="B22" s="6">
        <v>267</v>
      </c>
      <c r="C22" s="6">
        <v>18</v>
      </c>
      <c r="D22" s="6"/>
      <c r="E22" s="6" t="s">
        <v>63</v>
      </c>
      <c r="F22" s="6" t="s">
        <v>23</v>
      </c>
      <c r="G22" s="6" t="s">
        <v>64</v>
      </c>
      <c r="H22" s="6" t="s">
        <v>23</v>
      </c>
      <c r="I22" s="7">
        <v>2</v>
      </c>
      <c r="J22" s="6"/>
      <c r="K22" s="8">
        <f t="shared" si="2"/>
        <v>2</v>
      </c>
      <c r="L22" s="9"/>
      <c r="M22" s="10">
        <f t="shared" si="1"/>
        <v>0</v>
      </c>
      <c r="N22" s="11"/>
    </row>
    <row r="23" spans="1:14" ht="15" customHeight="1" x14ac:dyDescent="0.3">
      <c r="A23" s="5" t="s">
        <v>30</v>
      </c>
      <c r="B23" s="6">
        <v>268</v>
      </c>
      <c r="C23" s="6">
        <v>19</v>
      </c>
      <c r="D23" s="6"/>
      <c r="E23" s="6" t="s">
        <v>65</v>
      </c>
      <c r="F23" s="6" t="s">
        <v>66</v>
      </c>
      <c r="G23" s="6" t="s">
        <v>67</v>
      </c>
      <c r="H23" s="6" t="s">
        <v>23</v>
      </c>
      <c r="I23" s="7">
        <v>2</v>
      </c>
      <c r="J23" s="6"/>
      <c r="K23" s="8">
        <f t="shared" si="2"/>
        <v>2</v>
      </c>
      <c r="L23" s="9"/>
      <c r="M23" s="10">
        <f t="shared" si="1"/>
        <v>0</v>
      </c>
      <c r="N23" s="11"/>
    </row>
    <row r="24" spans="1:14" ht="15" customHeight="1" x14ac:dyDescent="0.3">
      <c r="A24" s="5" t="s">
        <v>30</v>
      </c>
      <c r="B24" s="6">
        <v>269</v>
      </c>
      <c r="C24" s="6">
        <v>20</v>
      </c>
      <c r="D24" s="6"/>
      <c r="E24" s="6" t="s">
        <v>68</v>
      </c>
      <c r="F24" s="6" t="s">
        <v>28</v>
      </c>
      <c r="G24" s="6" t="s">
        <v>69</v>
      </c>
      <c r="H24" s="6" t="s">
        <v>22</v>
      </c>
      <c r="I24" s="7">
        <v>120</v>
      </c>
      <c r="J24" s="6"/>
      <c r="K24" s="8">
        <f t="shared" si="2"/>
        <v>120</v>
      </c>
      <c r="L24" s="9"/>
      <c r="M24" s="10">
        <f t="shared" si="1"/>
        <v>0</v>
      </c>
      <c r="N24" s="11"/>
    </row>
    <row r="25" spans="1:14" ht="15" customHeight="1" x14ac:dyDescent="0.3">
      <c r="A25" s="5" t="s">
        <v>30</v>
      </c>
      <c r="B25" s="6">
        <v>270</v>
      </c>
      <c r="C25" s="6">
        <v>21</v>
      </c>
      <c r="D25" s="6"/>
      <c r="E25" s="6" t="s">
        <v>70</v>
      </c>
      <c r="F25" s="6" t="s">
        <v>18</v>
      </c>
      <c r="G25" s="6" t="s">
        <v>69</v>
      </c>
      <c r="H25" s="6" t="s">
        <v>22</v>
      </c>
      <c r="I25" s="7">
        <v>100</v>
      </c>
      <c r="J25" s="6"/>
      <c r="K25" s="8">
        <f t="shared" si="2"/>
        <v>100</v>
      </c>
      <c r="L25" s="9"/>
      <c r="M25" s="10">
        <f t="shared" si="1"/>
        <v>0</v>
      </c>
      <c r="N25" s="11"/>
    </row>
    <row r="26" spans="1:14" ht="15" customHeight="1" x14ac:dyDescent="0.3">
      <c r="A26" s="5" t="s">
        <v>30</v>
      </c>
      <c r="B26" s="6">
        <v>271</v>
      </c>
      <c r="C26" s="6">
        <v>22</v>
      </c>
      <c r="D26" s="6"/>
      <c r="E26" s="6" t="s">
        <v>71</v>
      </c>
      <c r="F26" s="6" t="s">
        <v>18</v>
      </c>
      <c r="G26" s="6" t="s">
        <v>26</v>
      </c>
      <c r="H26" s="6" t="s">
        <v>22</v>
      </c>
      <c r="I26" s="7">
        <v>5</v>
      </c>
      <c r="J26" s="6"/>
      <c r="K26" s="8">
        <f t="shared" si="2"/>
        <v>5</v>
      </c>
      <c r="L26" s="9"/>
      <c r="M26" s="10">
        <f t="shared" si="1"/>
        <v>0</v>
      </c>
      <c r="N26" s="11"/>
    </row>
    <row r="27" spans="1:14" ht="15" customHeight="1" x14ac:dyDescent="0.3">
      <c r="A27" s="5" t="s">
        <v>30</v>
      </c>
      <c r="B27" s="6">
        <v>272</v>
      </c>
      <c r="C27" s="6">
        <v>23</v>
      </c>
      <c r="D27" s="6"/>
      <c r="E27" s="6" t="s">
        <v>72</v>
      </c>
      <c r="F27" s="6" t="s">
        <v>73</v>
      </c>
      <c r="G27" s="6" t="s">
        <v>67</v>
      </c>
      <c r="H27" s="6" t="s">
        <v>22</v>
      </c>
      <c r="I27" s="7">
        <v>20</v>
      </c>
      <c r="J27" s="6"/>
      <c r="K27" s="8">
        <f t="shared" si="2"/>
        <v>20</v>
      </c>
      <c r="L27" s="9"/>
      <c r="M27" s="10">
        <f t="shared" si="1"/>
        <v>0</v>
      </c>
      <c r="N27" s="11"/>
    </row>
    <row r="28" spans="1:14" ht="15" customHeight="1" x14ac:dyDescent="0.3">
      <c r="A28" s="5" t="s">
        <v>30</v>
      </c>
      <c r="B28" s="6">
        <v>273</v>
      </c>
      <c r="C28" s="6">
        <v>24</v>
      </c>
      <c r="D28" s="6"/>
      <c r="E28" s="6" t="s">
        <v>74</v>
      </c>
      <c r="F28" s="6" t="s">
        <v>27</v>
      </c>
      <c r="G28" s="6" t="s">
        <v>67</v>
      </c>
      <c r="H28" s="6" t="s">
        <v>22</v>
      </c>
      <c r="I28" s="7">
        <v>12</v>
      </c>
      <c r="J28" s="6"/>
      <c r="K28" s="8">
        <f t="shared" si="2"/>
        <v>12</v>
      </c>
      <c r="L28" s="9"/>
      <c r="M28" s="10">
        <f t="shared" si="1"/>
        <v>0</v>
      </c>
      <c r="N28" s="11"/>
    </row>
    <row r="29" spans="1:14" ht="15" customHeight="1" x14ac:dyDescent="0.3">
      <c r="A29" s="5" t="s">
        <v>30</v>
      </c>
      <c r="B29" s="6">
        <v>274</v>
      </c>
      <c r="C29" s="6">
        <v>25</v>
      </c>
      <c r="D29" s="6"/>
      <c r="E29" s="6" t="s">
        <v>75</v>
      </c>
      <c r="F29" s="6" t="s">
        <v>28</v>
      </c>
      <c r="G29" s="6" t="s">
        <v>26</v>
      </c>
      <c r="H29" s="6" t="s">
        <v>22</v>
      </c>
      <c r="I29" s="7">
        <v>2</v>
      </c>
      <c r="J29" s="6"/>
      <c r="K29" s="8">
        <f t="shared" si="2"/>
        <v>2</v>
      </c>
      <c r="L29" s="9"/>
      <c r="M29" s="10">
        <f t="shared" si="1"/>
        <v>0</v>
      </c>
      <c r="N29" s="11"/>
    </row>
    <row r="30" spans="1:14" ht="15" customHeight="1" x14ac:dyDescent="0.3">
      <c r="A30" s="5" t="s">
        <v>30</v>
      </c>
      <c r="B30" s="6">
        <v>275</v>
      </c>
      <c r="C30" s="6">
        <v>26</v>
      </c>
      <c r="D30" s="6"/>
      <c r="E30" s="6" t="s">
        <v>76</v>
      </c>
      <c r="F30" s="6" t="s">
        <v>28</v>
      </c>
      <c r="G30" s="6" t="s">
        <v>26</v>
      </c>
      <c r="H30" s="6" t="s">
        <v>22</v>
      </c>
      <c r="I30" s="7">
        <v>2</v>
      </c>
      <c r="J30" s="6"/>
      <c r="K30" s="8">
        <f t="shared" si="2"/>
        <v>2</v>
      </c>
      <c r="L30" s="9"/>
      <c r="M30" s="10">
        <f t="shared" si="1"/>
        <v>0</v>
      </c>
      <c r="N30" s="11"/>
    </row>
    <row r="31" spans="1:14" ht="15" customHeight="1" x14ac:dyDescent="0.3">
      <c r="A31" s="5" t="s">
        <v>30</v>
      </c>
      <c r="B31" s="6">
        <v>276</v>
      </c>
      <c r="C31" s="6">
        <v>27</v>
      </c>
      <c r="D31" s="6"/>
      <c r="E31" s="6" t="s">
        <v>77</v>
      </c>
      <c r="F31" s="6" t="s">
        <v>20</v>
      </c>
      <c r="G31" s="6" t="s">
        <v>67</v>
      </c>
      <c r="H31" s="6" t="s">
        <v>22</v>
      </c>
      <c r="I31" s="7">
        <v>24</v>
      </c>
      <c r="J31" s="6"/>
      <c r="K31" s="8">
        <f t="shared" si="2"/>
        <v>24</v>
      </c>
      <c r="L31" s="9"/>
      <c r="M31" s="10">
        <f t="shared" si="1"/>
        <v>0</v>
      </c>
      <c r="N31" s="11"/>
    </row>
    <row r="32" spans="1:14" ht="15" customHeight="1" x14ac:dyDescent="0.3">
      <c r="A32" s="5" t="s">
        <v>30</v>
      </c>
      <c r="B32" s="6">
        <v>277</v>
      </c>
      <c r="C32" s="6">
        <v>28</v>
      </c>
      <c r="D32" s="6"/>
      <c r="E32" s="6" t="s">
        <v>78</v>
      </c>
      <c r="F32" s="6" t="s">
        <v>20</v>
      </c>
      <c r="G32" s="6" t="s">
        <v>67</v>
      </c>
      <c r="H32" s="6" t="s">
        <v>22</v>
      </c>
      <c r="I32" s="7">
        <v>24</v>
      </c>
      <c r="J32" s="6"/>
      <c r="K32" s="8">
        <f t="shared" si="2"/>
        <v>24</v>
      </c>
      <c r="L32" s="9"/>
      <c r="M32" s="10">
        <f t="shared" si="1"/>
        <v>0</v>
      </c>
      <c r="N32" s="11"/>
    </row>
    <row r="33" spans="1:14" ht="15" customHeight="1" x14ac:dyDescent="0.3">
      <c r="A33" s="5" t="s">
        <v>30</v>
      </c>
      <c r="B33" s="6">
        <v>278</v>
      </c>
      <c r="C33" s="6">
        <v>29</v>
      </c>
      <c r="D33" s="6"/>
      <c r="E33" s="6" t="s">
        <v>79</v>
      </c>
      <c r="F33" s="6" t="s">
        <v>20</v>
      </c>
      <c r="G33" s="6" t="s">
        <v>67</v>
      </c>
      <c r="H33" s="6" t="s">
        <v>22</v>
      </c>
      <c r="I33" s="7">
        <v>5</v>
      </c>
      <c r="J33" s="6"/>
      <c r="K33" s="8">
        <f t="shared" si="2"/>
        <v>5</v>
      </c>
      <c r="L33" s="9"/>
      <c r="M33" s="10">
        <f t="shared" si="1"/>
        <v>0</v>
      </c>
      <c r="N33" s="11"/>
    </row>
    <row r="34" spans="1:14" ht="15" customHeight="1" x14ac:dyDescent="0.3">
      <c r="A34" s="5" t="s">
        <v>30</v>
      </c>
      <c r="B34" s="6">
        <v>279</v>
      </c>
      <c r="C34" s="6">
        <v>30</v>
      </c>
      <c r="D34" s="6"/>
      <c r="E34" s="6" t="s">
        <v>80</v>
      </c>
      <c r="F34" s="6" t="s">
        <v>81</v>
      </c>
      <c r="G34" s="6" t="s">
        <v>67</v>
      </c>
      <c r="H34" s="6" t="s">
        <v>22</v>
      </c>
      <c r="I34" s="7">
        <v>5</v>
      </c>
      <c r="J34" s="6"/>
      <c r="K34" s="8">
        <f t="shared" si="2"/>
        <v>5</v>
      </c>
      <c r="L34" s="9"/>
      <c r="M34" s="10">
        <f t="shared" si="1"/>
        <v>0</v>
      </c>
      <c r="N34" s="11"/>
    </row>
    <row r="35" spans="1:14" ht="15" customHeight="1" x14ac:dyDescent="0.3">
      <c r="A35" s="5" t="s">
        <v>30</v>
      </c>
      <c r="B35" s="6">
        <v>280</v>
      </c>
      <c r="C35" s="6">
        <v>31</v>
      </c>
      <c r="D35" s="6"/>
      <c r="E35" s="6" t="s">
        <v>82</v>
      </c>
      <c r="F35" s="6" t="s">
        <v>83</v>
      </c>
      <c r="G35" s="6" t="s">
        <v>67</v>
      </c>
      <c r="H35" s="6" t="s">
        <v>22</v>
      </c>
      <c r="I35" s="7">
        <v>4</v>
      </c>
      <c r="J35" s="6"/>
      <c r="K35" s="8">
        <f t="shared" si="2"/>
        <v>4</v>
      </c>
      <c r="L35" s="9"/>
      <c r="M35" s="10">
        <f t="shared" si="1"/>
        <v>0</v>
      </c>
      <c r="N35" s="11"/>
    </row>
    <row r="36" spans="1:14" ht="15" customHeight="1" x14ac:dyDescent="0.3">
      <c r="A36" s="5" t="s">
        <v>30</v>
      </c>
      <c r="B36" s="6">
        <v>281</v>
      </c>
      <c r="C36" s="6">
        <v>32</v>
      </c>
      <c r="D36" s="6"/>
      <c r="E36" s="6" t="s">
        <v>84</v>
      </c>
      <c r="F36" s="6" t="s">
        <v>85</v>
      </c>
      <c r="G36" s="6" t="s">
        <v>67</v>
      </c>
      <c r="H36" s="6" t="s">
        <v>22</v>
      </c>
      <c r="I36" s="7">
        <v>2</v>
      </c>
      <c r="J36" s="6"/>
      <c r="K36" s="8">
        <f t="shared" si="2"/>
        <v>2</v>
      </c>
      <c r="L36" s="9"/>
      <c r="M36" s="10">
        <f t="shared" si="1"/>
        <v>0</v>
      </c>
      <c r="N36" s="11"/>
    </row>
    <row r="37" spans="1:14" ht="15" customHeight="1" x14ac:dyDescent="0.3">
      <c r="A37" s="5" t="s">
        <v>30</v>
      </c>
      <c r="B37" s="6">
        <v>282</v>
      </c>
      <c r="C37" s="6">
        <v>33</v>
      </c>
      <c r="D37" s="6"/>
      <c r="E37" s="6" t="s">
        <v>86</v>
      </c>
      <c r="F37" s="6" t="s">
        <v>87</v>
      </c>
      <c r="G37" s="6" t="s">
        <v>67</v>
      </c>
      <c r="H37" s="6" t="s">
        <v>22</v>
      </c>
      <c r="I37" s="7">
        <v>2</v>
      </c>
      <c r="J37" s="6"/>
      <c r="K37" s="8">
        <f t="shared" si="2"/>
        <v>2</v>
      </c>
      <c r="L37" s="9"/>
      <c r="M37" s="10">
        <f t="shared" si="1"/>
        <v>0</v>
      </c>
      <c r="N37" s="11"/>
    </row>
    <row r="38" spans="1:14" ht="15" customHeight="1" x14ac:dyDescent="0.3">
      <c r="A38" s="5" t="s">
        <v>30</v>
      </c>
      <c r="B38" s="6">
        <v>283</v>
      </c>
      <c r="C38" s="6">
        <v>34</v>
      </c>
      <c r="D38" s="6"/>
      <c r="E38" s="6" t="s">
        <v>88</v>
      </c>
      <c r="F38" s="6" t="s">
        <v>24</v>
      </c>
      <c r="G38" s="6" t="s">
        <v>67</v>
      </c>
      <c r="H38" s="6" t="s">
        <v>22</v>
      </c>
      <c r="I38" s="7">
        <v>2</v>
      </c>
      <c r="J38" s="6"/>
      <c r="K38" s="8">
        <f t="shared" si="2"/>
        <v>2</v>
      </c>
      <c r="L38" s="9"/>
      <c r="M38" s="10">
        <f t="shared" si="1"/>
        <v>0</v>
      </c>
      <c r="N38" s="13"/>
    </row>
    <row r="39" spans="1:14" ht="15" customHeight="1" x14ac:dyDescent="0.3">
      <c r="A39" s="5" t="s">
        <v>30</v>
      </c>
      <c r="B39" s="6">
        <v>284</v>
      </c>
      <c r="C39" s="6">
        <v>35</v>
      </c>
      <c r="D39" s="6"/>
      <c r="E39" s="6" t="s">
        <v>89</v>
      </c>
      <c r="F39" s="6" t="s">
        <v>90</v>
      </c>
      <c r="G39" s="6" t="s">
        <v>91</v>
      </c>
      <c r="H39" s="6" t="s">
        <v>92</v>
      </c>
      <c r="I39" s="7">
        <v>2</v>
      </c>
      <c r="J39" s="6"/>
      <c r="K39" s="8">
        <f t="shared" si="2"/>
        <v>2</v>
      </c>
      <c r="L39" s="9"/>
      <c r="M39" s="10">
        <f t="shared" si="1"/>
        <v>0</v>
      </c>
      <c r="N39" s="13"/>
    </row>
    <row r="40" spans="1:14" ht="15" customHeight="1" x14ac:dyDescent="0.3">
      <c r="A40" s="5" t="s">
        <v>30</v>
      </c>
      <c r="B40" s="6">
        <v>285</v>
      </c>
      <c r="C40" s="6">
        <v>36</v>
      </c>
      <c r="D40" s="6"/>
      <c r="E40" s="6" t="s">
        <v>93</v>
      </c>
      <c r="F40" s="6" t="s">
        <v>27</v>
      </c>
      <c r="G40" s="6" t="s">
        <v>26</v>
      </c>
      <c r="H40" s="6" t="s">
        <v>22</v>
      </c>
      <c r="I40" s="7">
        <v>2</v>
      </c>
      <c r="J40" s="6"/>
      <c r="K40" s="8">
        <f t="shared" si="2"/>
        <v>2</v>
      </c>
      <c r="L40" s="9"/>
      <c r="M40" s="10">
        <f t="shared" si="1"/>
        <v>0</v>
      </c>
      <c r="N40" s="13"/>
    </row>
    <row r="41" spans="1:14" ht="15" customHeight="1" x14ac:dyDescent="0.3">
      <c r="A41" s="5" t="s">
        <v>30</v>
      </c>
      <c r="B41" s="6">
        <v>286</v>
      </c>
      <c r="C41" s="6">
        <v>37</v>
      </c>
      <c r="D41" s="6"/>
      <c r="E41" s="6" t="s">
        <v>94</v>
      </c>
      <c r="F41" s="6" t="s">
        <v>95</v>
      </c>
      <c r="G41" s="6" t="s">
        <v>67</v>
      </c>
      <c r="H41" s="6" t="s">
        <v>22</v>
      </c>
      <c r="I41" s="7">
        <v>2</v>
      </c>
      <c r="J41" s="6"/>
      <c r="K41" s="8">
        <f t="shared" si="2"/>
        <v>2</v>
      </c>
      <c r="L41" s="9"/>
      <c r="M41" s="10">
        <f t="shared" si="1"/>
        <v>0</v>
      </c>
      <c r="N41" s="13"/>
    </row>
    <row r="42" spans="1:14" ht="15" customHeight="1" x14ac:dyDescent="0.3">
      <c r="A42" s="5" t="s">
        <v>30</v>
      </c>
      <c r="B42" s="6">
        <v>287</v>
      </c>
      <c r="C42" s="6">
        <v>38</v>
      </c>
      <c r="D42" s="6"/>
      <c r="E42" s="6" t="s">
        <v>96</v>
      </c>
      <c r="F42" s="6" t="s">
        <v>97</v>
      </c>
      <c r="G42" s="6" t="s">
        <v>98</v>
      </c>
      <c r="H42" s="6" t="s">
        <v>99</v>
      </c>
      <c r="I42" s="7">
        <v>2</v>
      </c>
      <c r="J42" s="6"/>
      <c r="K42" s="8">
        <f t="shared" si="2"/>
        <v>2</v>
      </c>
      <c r="L42" s="9"/>
      <c r="M42" s="10">
        <f t="shared" si="1"/>
        <v>0</v>
      </c>
      <c r="N42" s="13"/>
    </row>
    <row r="43" spans="1:14" ht="15" customHeight="1" x14ac:dyDescent="0.3">
      <c r="A43" s="5" t="s">
        <v>30</v>
      </c>
      <c r="B43" s="6">
        <v>288</v>
      </c>
      <c r="C43" s="6">
        <v>39</v>
      </c>
      <c r="D43" s="6"/>
      <c r="E43" s="6" t="s">
        <v>100</v>
      </c>
      <c r="F43" s="6" t="s">
        <v>97</v>
      </c>
      <c r="G43" s="6" t="s">
        <v>98</v>
      </c>
      <c r="H43" s="6" t="s">
        <v>99</v>
      </c>
      <c r="I43" s="7">
        <v>2</v>
      </c>
      <c r="J43" s="6"/>
      <c r="K43" s="8">
        <f t="shared" si="2"/>
        <v>2</v>
      </c>
      <c r="L43" s="9"/>
      <c r="M43" s="10">
        <f t="shared" si="1"/>
        <v>0</v>
      </c>
      <c r="N43" s="13"/>
    </row>
    <row r="44" spans="1:14" ht="15" customHeight="1" x14ac:dyDescent="0.3">
      <c r="A44" s="5" t="s">
        <v>30</v>
      </c>
      <c r="B44" s="6">
        <v>289</v>
      </c>
      <c r="C44" s="6">
        <v>40</v>
      </c>
      <c r="D44" s="6"/>
      <c r="E44" s="6" t="s">
        <v>101</v>
      </c>
      <c r="F44" s="6" t="s">
        <v>97</v>
      </c>
      <c r="G44" s="6" t="s">
        <v>98</v>
      </c>
      <c r="H44" s="6" t="s">
        <v>99</v>
      </c>
      <c r="I44" s="7">
        <v>2</v>
      </c>
      <c r="J44" s="6"/>
      <c r="K44" s="8">
        <f t="shared" si="2"/>
        <v>2</v>
      </c>
      <c r="L44" s="9"/>
      <c r="M44" s="10">
        <f t="shared" si="1"/>
        <v>0</v>
      </c>
      <c r="N44" s="13"/>
    </row>
    <row r="45" spans="1:14" ht="15" customHeight="1" x14ac:dyDescent="0.3">
      <c r="A45" s="5" t="s">
        <v>30</v>
      </c>
      <c r="B45" s="6">
        <v>290</v>
      </c>
      <c r="C45" s="6">
        <v>41</v>
      </c>
      <c r="D45" s="6"/>
      <c r="E45" s="6" t="s">
        <v>102</v>
      </c>
      <c r="F45" s="6" t="s">
        <v>97</v>
      </c>
      <c r="G45" s="6" t="s">
        <v>98</v>
      </c>
      <c r="H45" s="6" t="s">
        <v>99</v>
      </c>
      <c r="I45" s="7">
        <v>2</v>
      </c>
      <c r="J45" s="6"/>
      <c r="K45" s="8">
        <f t="shared" si="2"/>
        <v>2</v>
      </c>
      <c r="L45" s="9"/>
      <c r="M45" s="10">
        <f t="shared" si="1"/>
        <v>0</v>
      </c>
      <c r="N45" s="13"/>
    </row>
    <row r="46" spans="1:14" ht="15" customHeight="1" x14ac:dyDescent="0.3">
      <c r="A46" s="5" t="s">
        <v>30</v>
      </c>
      <c r="B46" s="6">
        <v>291</v>
      </c>
      <c r="C46" s="6">
        <v>42</v>
      </c>
      <c r="D46" s="6"/>
      <c r="E46" s="6" t="s">
        <v>103</v>
      </c>
      <c r="F46" s="6" t="s">
        <v>97</v>
      </c>
      <c r="G46" s="6" t="s">
        <v>98</v>
      </c>
      <c r="H46" s="6" t="s">
        <v>99</v>
      </c>
      <c r="I46" s="7">
        <v>2</v>
      </c>
      <c r="J46" s="6"/>
      <c r="K46" s="8">
        <f t="shared" si="2"/>
        <v>2</v>
      </c>
      <c r="L46" s="9"/>
      <c r="M46" s="10">
        <f t="shared" si="1"/>
        <v>0</v>
      </c>
      <c r="N46" s="13"/>
    </row>
    <row r="47" spans="1:14" ht="15" customHeight="1" x14ac:dyDescent="0.3">
      <c r="A47" s="5" t="s">
        <v>30</v>
      </c>
      <c r="B47" s="6">
        <v>292</v>
      </c>
      <c r="C47" s="6">
        <v>43</v>
      </c>
      <c r="D47" s="6"/>
      <c r="E47" s="6" t="s">
        <v>104</v>
      </c>
      <c r="F47" s="6" t="s">
        <v>97</v>
      </c>
      <c r="G47" s="6" t="s">
        <v>98</v>
      </c>
      <c r="H47" s="6" t="s">
        <v>99</v>
      </c>
      <c r="I47" s="7">
        <v>2</v>
      </c>
      <c r="J47" s="6"/>
      <c r="K47" s="8">
        <f t="shared" si="2"/>
        <v>2</v>
      </c>
      <c r="L47" s="9"/>
      <c r="M47" s="10">
        <f t="shared" si="1"/>
        <v>0</v>
      </c>
      <c r="N47" s="13"/>
    </row>
    <row r="48" spans="1:14" ht="15" customHeight="1" x14ac:dyDescent="0.3">
      <c r="A48" s="5" t="s">
        <v>30</v>
      </c>
      <c r="B48" s="6">
        <v>293</v>
      </c>
      <c r="C48" s="6">
        <v>44</v>
      </c>
      <c r="D48" s="6"/>
      <c r="E48" s="6" t="s">
        <v>105</v>
      </c>
      <c r="F48" s="6" t="s">
        <v>97</v>
      </c>
      <c r="G48" s="6" t="s">
        <v>98</v>
      </c>
      <c r="H48" s="6" t="s">
        <v>99</v>
      </c>
      <c r="I48" s="7">
        <v>2</v>
      </c>
      <c r="J48" s="6"/>
      <c r="K48" s="8">
        <f t="shared" si="2"/>
        <v>2</v>
      </c>
      <c r="L48" s="9"/>
      <c r="M48" s="10">
        <f t="shared" si="1"/>
        <v>0</v>
      </c>
      <c r="N48" s="13"/>
    </row>
    <row r="49" spans="1:14" ht="15" customHeight="1" x14ac:dyDescent="0.3">
      <c r="A49" s="5" t="s">
        <v>30</v>
      </c>
      <c r="B49" s="6">
        <v>294</v>
      </c>
      <c r="C49" s="6">
        <v>45</v>
      </c>
      <c r="D49" s="6"/>
      <c r="E49" s="6" t="s">
        <v>106</v>
      </c>
      <c r="F49" s="6" t="s">
        <v>97</v>
      </c>
      <c r="G49" s="6" t="s">
        <v>98</v>
      </c>
      <c r="H49" s="6" t="s">
        <v>99</v>
      </c>
      <c r="I49" s="7">
        <v>2</v>
      </c>
      <c r="J49" s="6"/>
      <c r="K49" s="8">
        <f t="shared" si="2"/>
        <v>2</v>
      </c>
      <c r="L49" s="9"/>
      <c r="M49" s="10">
        <f t="shared" si="1"/>
        <v>0</v>
      </c>
      <c r="N49" s="13"/>
    </row>
    <row r="50" spans="1:14" ht="15" customHeight="1" x14ac:dyDescent="0.3">
      <c r="A50" s="20"/>
      <c r="B50" s="20"/>
      <c r="C50" s="20"/>
      <c r="D50" s="21"/>
      <c r="E50" s="21"/>
      <c r="F50" s="21"/>
      <c r="G50" s="21"/>
      <c r="H50" s="21"/>
      <c r="I50" s="22">
        <f t="shared" ref="I50:K50" si="3">SUM(I5:I49)</f>
        <v>642</v>
      </c>
      <c r="J50" s="22">
        <f t="shared" si="3"/>
        <v>0</v>
      </c>
      <c r="K50" s="22">
        <f t="shared" si="3"/>
        <v>642</v>
      </c>
      <c r="L50" s="22"/>
      <c r="M50" s="22">
        <f>SUM(M5:M49)</f>
        <v>0</v>
      </c>
      <c r="N50" s="19"/>
    </row>
    <row r="51" spans="1:14" ht="15" customHeight="1" x14ac:dyDescent="0.3">
      <c r="A51" s="5" t="s">
        <v>107</v>
      </c>
      <c r="B51" s="6">
        <v>295</v>
      </c>
      <c r="C51" s="6">
        <v>1</v>
      </c>
      <c r="D51" s="6"/>
      <c r="E51" s="6" t="s">
        <v>108</v>
      </c>
      <c r="F51" s="6" t="s">
        <v>25</v>
      </c>
      <c r="G51" s="6" t="s">
        <v>109</v>
      </c>
      <c r="H51" s="6" t="s">
        <v>23</v>
      </c>
      <c r="I51" s="12">
        <v>1</v>
      </c>
      <c r="J51" s="6"/>
      <c r="K51" s="8">
        <f t="shared" si="2"/>
        <v>1</v>
      </c>
      <c r="L51" s="9"/>
      <c r="M51" s="10">
        <f t="shared" ref="M51:M81" si="4">K51*L51</f>
        <v>0</v>
      </c>
      <c r="N51" s="14"/>
    </row>
    <row r="52" spans="1:14" ht="15" customHeight="1" x14ac:dyDescent="0.3">
      <c r="A52" s="5" t="s">
        <v>107</v>
      </c>
      <c r="B52" s="6">
        <v>296</v>
      </c>
      <c r="C52" s="6">
        <v>2</v>
      </c>
      <c r="D52" s="6"/>
      <c r="E52" s="6" t="s">
        <v>110</v>
      </c>
      <c r="F52" s="6" t="s">
        <v>111</v>
      </c>
      <c r="G52" s="6" t="s">
        <v>112</v>
      </c>
      <c r="H52" s="6" t="s">
        <v>23</v>
      </c>
      <c r="I52" s="12">
        <v>80</v>
      </c>
      <c r="J52" s="6"/>
      <c r="K52" s="8">
        <f t="shared" si="2"/>
        <v>80</v>
      </c>
      <c r="L52" s="9"/>
      <c r="M52" s="10">
        <f t="shared" si="4"/>
        <v>0</v>
      </c>
      <c r="N52" s="14"/>
    </row>
    <row r="53" spans="1:14" ht="15" customHeight="1" x14ac:dyDescent="0.3">
      <c r="A53" s="5" t="s">
        <v>107</v>
      </c>
      <c r="B53" s="6">
        <v>297</v>
      </c>
      <c r="C53" s="6">
        <v>3</v>
      </c>
      <c r="D53" s="6"/>
      <c r="E53" s="6" t="s">
        <v>113</v>
      </c>
      <c r="F53" s="6" t="s">
        <v>114</v>
      </c>
      <c r="G53" s="6" t="s">
        <v>112</v>
      </c>
      <c r="H53" s="6" t="s">
        <v>23</v>
      </c>
      <c r="I53" s="12">
        <v>5</v>
      </c>
      <c r="J53" s="6"/>
      <c r="K53" s="8">
        <f t="shared" si="2"/>
        <v>5</v>
      </c>
      <c r="L53" s="9"/>
      <c r="M53" s="10">
        <f t="shared" si="4"/>
        <v>0</v>
      </c>
      <c r="N53" s="14"/>
    </row>
    <row r="54" spans="1:14" ht="15" customHeight="1" x14ac:dyDescent="0.3">
      <c r="A54" s="5" t="s">
        <v>107</v>
      </c>
      <c r="B54" s="6">
        <v>298</v>
      </c>
      <c r="C54" s="6">
        <v>4</v>
      </c>
      <c r="D54" s="6"/>
      <c r="E54" s="6" t="s">
        <v>115</v>
      </c>
      <c r="F54" s="6" t="s">
        <v>116</v>
      </c>
      <c r="G54" s="6" t="s">
        <v>112</v>
      </c>
      <c r="H54" s="6" t="s">
        <v>23</v>
      </c>
      <c r="I54" s="12">
        <v>6</v>
      </c>
      <c r="J54" s="6"/>
      <c r="K54" s="8">
        <f t="shared" si="2"/>
        <v>6</v>
      </c>
      <c r="L54" s="9"/>
      <c r="M54" s="10">
        <f t="shared" si="4"/>
        <v>0</v>
      </c>
      <c r="N54" s="14"/>
    </row>
    <row r="55" spans="1:14" ht="15" customHeight="1" x14ac:dyDescent="0.3">
      <c r="A55" s="5" t="s">
        <v>107</v>
      </c>
      <c r="B55" s="6">
        <v>299</v>
      </c>
      <c r="C55" s="6">
        <v>5</v>
      </c>
      <c r="D55" s="6"/>
      <c r="E55" s="6" t="s">
        <v>117</v>
      </c>
      <c r="F55" s="6" t="s">
        <v>116</v>
      </c>
      <c r="G55" s="6" t="s">
        <v>112</v>
      </c>
      <c r="H55" s="6" t="s">
        <v>23</v>
      </c>
      <c r="I55" s="12">
        <v>1</v>
      </c>
      <c r="J55" s="6"/>
      <c r="K55" s="8">
        <f t="shared" si="2"/>
        <v>1</v>
      </c>
      <c r="L55" s="9"/>
      <c r="M55" s="10">
        <f t="shared" si="4"/>
        <v>0</v>
      </c>
      <c r="N55" s="14"/>
    </row>
    <row r="56" spans="1:14" ht="15" customHeight="1" x14ac:dyDescent="0.3">
      <c r="A56" s="5" t="s">
        <v>107</v>
      </c>
      <c r="B56" s="6">
        <v>300</v>
      </c>
      <c r="C56" s="6">
        <v>6</v>
      </c>
      <c r="D56" s="6"/>
      <c r="E56" s="6" t="s">
        <v>118</v>
      </c>
      <c r="F56" s="6" t="s">
        <v>119</v>
      </c>
      <c r="G56" s="6" t="s">
        <v>112</v>
      </c>
      <c r="H56" s="6" t="s">
        <v>21</v>
      </c>
      <c r="I56" s="12">
        <v>6</v>
      </c>
      <c r="J56" s="6"/>
      <c r="K56" s="8">
        <f t="shared" si="2"/>
        <v>6</v>
      </c>
      <c r="L56" s="9"/>
      <c r="M56" s="10">
        <f t="shared" si="4"/>
        <v>0</v>
      </c>
      <c r="N56" s="14"/>
    </row>
    <row r="57" spans="1:14" ht="15" customHeight="1" x14ac:dyDescent="0.3">
      <c r="A57" s="5" t="s">
        <v>107</v>
      </c>
      <c r="B57" s="6">
        <v>301</v>
      </c>
      <c r="C57" s="6">
        <v>7</v>
      </c>
      <c r="D57" s="6"/>
      <c r="E57" s="6" t="s">
        <v>120</v>
      </c>
      <c r="F57" s="6" t="s">
        <v>111</v>
      </c>
      <c r="G57" s="6" t="s">
        <v>112</v>
      </c>
      <c r="H57" s="6" t="s">
        <v>23</v>
      </c>
      <c r="I57" s="12">
        <v>12</v>
      </c>
      <c r="J57" s="6"/>
      <c r="K57" s="8">
        <f t="shared" si="2"/>
        <v>12</v>
      </c>
      <c r="L57" s="9"/>
      <c r="M57" s="10">
        <f t="shared" si="4"/>
        <v>0</v>
      </c>
      <c r="N57" s="14"/>
    </row>
    <row r="58" spans="1:14" ht="15" customHeight="1" x14ac:dyDescent="0.3">
      <c r="A58" s="5" t="s">
        <v>107</v>
      </c>
      <c r="B58" s="6">
        <v>302</v>
      </c>
      <c r="C58" s="6">
        <v>8</v>
      </c>
      <c r="D58" s="6"/>
      <c r="E58" s="6" t="s">
        <v>121</v>
      </c>
      <c r="F58" s="6" t="s">
        <v>122</v>
      </c>
      <c r="G58" s="6" t="s">
        <v>112</v>
      </c>
      <c r="H58" s="6" t="s">
        <v>21</v>
      </c>
      <c r="I58" s="12">
        <v>6</v>
      </c>
      <c r="J58" s="6"/>
      <c r="K58" s="8">
        <f t="shared" si="2"/>
        <v>6</v>
      </c>
      <c r="L58" s="9"/>
      <c r="M58" s="10">
        <f t="shared" si="4"/>
        <v>0</v>
      </c>
      <c r="N58" s="14"/>
    </row>
    <row r="59" spans="1:14" ht="15" customHeight="1" x14ac:dyDescent="0.3">
      <c r="A59" s="5" t="s">
        <v>107</v>
      </c>
      <c r="B59" s="6">
        <v>303</v>
      </c>
      <c r="C59" s="6">
        <v>9</v>
      </c>
      <c r="D59" s="6"/>
      <c r="E59" s="6" t="s">
        <v>123</v>
      </c>
      <c r="F59" s="6" t="s">
        <v>124</v>
      </c>
      <c r="G59" s="6" t="s">
        <v>112</v>
      </c>
      <c r="H59" s="6" t="s">
        <v>21</v>
      </c>
      <c r="I59" s="12">
        <v>2</v>
      </c>
      <c r="J59" s="6"/>
      <c r="K59" s="8">
        <f t="shared" si="2"/>
        <v>2</v>
      </c>
      <c r="L59" s="9"/>
      <c r="M59" s="10">
        <f t="shared" si="4"/>
        <v>0</v>
      </c>
      <c r="N59" s="14"/>
    </row>
    <row r="60" spans="1:14" ht="15" customHeight="1" x14ac:dyDescent="0.3">
      <c r="A60" s="5" t="s">
        <v>107</v>
      </c>
      <c r="B60" s="6">
        <v>304</v>
      </c>
      <c r="C60" s="6">
        <v>10</v>
      </c>
      <c r="D60" s="23"/>
      <c r="E60" s="23" t="s">
        <v>125</v>
      </c>
      <c r="F60" s="23" t="s">
        <v>126</v>
      </c>
      <c r="G60" s="23" t="s">
        <v>127</v>
      </c>
      <c r="H60" s="23" t="s">
        <v>22</v>
      </c>
      <c r="I60" s="24">
        <v>80</v>
      </c>
      <c r="J60" s="23"/>
      <c r="K60" s="8">
        <f t="shared" si="2"/>
        <v>80</v>
      </c>
      <c r="L60" s="9"/>
      <c r="M60" s="10">
        <f t="shared" si="4"/>
        <v>0</v>
      </c>
      <c r="N60" s="14"/>
    </row>
    <row r="61" spans="1:14" ht="15" customHeight="1" x14ac:dyDescent="0.3">
      <c r="A61" s="5" t="s">
        <v>107</v>
      </c>
      <c r="B61" s="6">
        <v>305</v>
      </c>
      <c r="C61" s="6">
        <v>11</v>
      </c>
      <c r="D61" s="6"/>
      <c r="E61" s="6" t="s">
        <v>128</v>
      </c>
      <c r="F61" s="6" t="s">
        <v>126</v>
      </c>
      <c r="G61" s="6" t="s">
        <v>127</v>
      </c>
      <c r="H61" s="6" t="s">
        <v>22</v>
      </c>
      <c r="I61" s="12">
        <v>2</v>
      </c>
      <c r="J61" s="6"/>
      <c r="K61" s="8">
        <f t="shared" si="2"/>
        <v>2</v>
      </c>
      <c r="L61" s="9"/>
      <c r="M61" s="10">
        <f t="shared" si="4"/>
        <v>0</v>
      </c>
      <c r="N61" s="14"/>
    </row>
    <row r="62" spans="1:14" ht="15" customHeight="1" x14ac:dyDescent="0.3">
      <c r="A62" s="5" t="s">
        <v>107</v>
      </c>
      <c r="B62" s="6">
        <v>306</v>
      </c>
      <c r="C62" s="6">
        <v>12</v>
      </c>
      <c r="D62" s="6"/>
      <c r="E62" s="6" t="s">
        <v>129</v>
      </c>
      <c r="F62" s="6" t="s">
        <v>130</v>
      </c>
      <c r="G62" s="6" t="s">
        <v>131</v>
      </c>
      <c r="H62" s="6" t="s">
        <v>19</v>
      </c>
      <c r="I62" s="12">
        <v>20</v>
      </c>
      <c r="J62" s="6"/>
      <c r="K62" s="8">
        <f t="shared" si="2"/>
        <v>20</v>
      </c>
      <c r="L62" s="9"/>
      <c r="M62" s="10">
        <f t="shared" si="4"/>
        <v>0</v>
      </c>
      <c r="N62" s="14"/>
    </row>
    <row r="63" spans="1:14" ht="15" customHeight="1" x14ac:dyDescent="0.3">
      <c r="A63" s="5" t="s">
        <v>107</v>
      </c>
      <c r="B63" s="6">
        <v>307</v>
      </c>
      <c r="C63" s="6">
        <v>13</v>
      </c>
      <c r="D63" s="6"/>
      <c r="E63" s="6" t="s">
        <v>132</v>
      </c>
      <c r="F63" s="6" t="s">
        <v>133</v>
      </c>
      <c r="G63" s="6" t="s">
        <v>134</v>
      </c>
      <c r="H63" s="6" t="s">
        <v>22</v>
      </c>
      <c r="I63" s="12">
        <v>2</v>
      </c>
      <c r="J63" s="6"/>
      <c r="K63" s="8">
        <f t="shared" si="2"/>
        <v>2</v>
      </c>
      <c r="L63" s="9"/>
      <c r="M63" s="10">
        <f t="shared" si="4"/>
        <v>0</v>
      </c>
      <c r="N63" s="14"/>
    </row>
    <row r="64" spans="1:14" ht="15" customHeight="1" x14ac:dyDescent="0.3">
      <c r="A64" s="5" t="s">
        <v>107</v>
      </c>
      <c r="B64" s="6">
        <v>308</v>
      </c>
      <c r="C64" s="6">
        <v>14</v>
      </c>
      <c r="D64" s="6"/>
      <c r="E64" s="6" t="s">
        <v>135</v>
      </c>
      <c r="F64" s="6" t="s">
        <v>136</v>
      </c>
      <c r="G64" s="6" t="s">
        <v>134</v>
      </c>
      <c r="H64" s="6" t="s">
        <v>22</v>
      </c>
      <c r="I64" s="12">
        <v>2</v>
      </c>
      <c r="J64" s="6"/>
      <c r="K64" s="8">
        <f t="shared" si="2"/>
        <v>2</v>
      </c>
      <c r="L64" s="9"/>
      <c r="M64" s="10">
        <f t="shared" si="4"/>
        <v>0</v>
      </c>
      <c r="N64" s="14"/>
    </row>
    <row r="65" spans="1:14" ht="15" customHeight="1" x14ac:dyDescent="0.3">
      <c r="A65" s="5" t="s">
        <v>107</v>
      </c>
      <c r="B65" s="6">
        <v>309</v>
      </c>
      <c r="C65" s="6">
        <v>15</v>
      </c>
      <c r="D65" s="6"/>
      <c r="E65" s="6" t="s">
        <v>137</v>
      </c>
      <c r="F65" s="6" t="s">
        <v>138</v>
      </c>
      <c r="G65" s="6" t="s">
        <v>139</v>
      </c>
      <c r="H65" s="6" t="s">
        <v>23</v>
      </c>
      <c r="I65" s="12">
        <v>8</v>
      </c>
      <c r="J65" s="6"/>
      <c r="K65" s="8">
        <f t="shared" si="2"/>
        <v>8</v>
      </c>
      <c r="L65" s="9"/>
      <c r="M65" s="10">
        <f t="shared" si="4"/>
        <v>0</v>
      </c>
      <c r="N65" s="14"/>
    </row>
    <row r="66" spans="1:14" ht="15" customHeight="1" x14ac:dyDescent="0.3">
      <c r="A66" s="5" t="s">
        <v>107</v>
      </c>
      <c r="B66" s="6">
        <v>310</v>
      </c>
      <c r="C66" s="6">
        <v>16</v>
      </c>
      <c r="D66" s="6"/>
      <c r="E66" s="6" t="s">
        <v>140</v>
      </c>
      <c r="F66" s="6" t="s">
        <v>141</v>
      </c>
      <c r="G66" s="6" t="s">
        <v>134</v>
      </c>
      <c r="H66" s="6" t="s">
        <v>142</v>
      </c>
      <c r="I66" s="12">
        <v>4</v>
      </c>
      <c r="J66" s="6"/>
      <c r="K66" s="8">
        <f t="shared" si="2"/>
        <v>4</v>
      </c>
      <c r="L66" s="9"/>
      <c r="M66" s="10">
        <f t="shared" si="4"/>
        <v>0</v>
      </c>
      <c r="N66" s="14"/>
    </row>
    <row r="67" spans="1:14" ht="15" customHeight="1" x14ac:dyDescent="0.3">
      <c r="A67" s="5" t="s">
        <v>107</v>
      </c>
      <c r="B67" s="6">
        <v>311</v>
      </c>
      <c r="C67" s="6">
        <v>17</v>
      </c>
      <c r="D67" s="6"/>
      <c r="E67" s="6" t="s">
        <v>143</v>
      </c>
      <c r="F67" s="6" t="s">
        <v>144</v>
      </c>
      <c r="G67" s="6" t="s">
        <v>145</v>
      </c>
      <c r="H67" s="6" t="s">
        <v>21</v>
      </c>
      <c r="I67" s="12">
        <v>25</v>
      </c>
      <c r="J67" s="6"/>
      <c r="K67" s="8">
        <f t="shared" si="2"/>
        <v>25</v>
      </c>
      <c r="L67" s="9"/>
      <c r="M67" s="10">
        <f t="shared" si="4"/>
        <v>0</v>
      </c>
      <c r="N67" s="14"/>
    </row>
    <row r="68" spans="1:14" ht="15" customHeight="1" x14ac:dyDescent="0.3">
      <c r="A68" s="5" t="s">
        <v>107</v>
      </c>
      <c r="B68" s="6">
        <v>312</v>
      </c>
      <c r="C68" s="6">
        <v>18</v>
      </c>
      <c r="D68" s="6"/>
      <c r="E68" s="6" t="s">
        <v>146</v>
      </c>
      <c r="F68" s="6" t="s">
        <v>147</v>
      </c>
      <c r="G68" s="6" t="s">
        <v>145</v>
      </c>
      <c r="H68" s="6" t="s">
        <v>21</v>
      </c>
      <c r="I68" s="12">
        <v>25</v>
      </c>
      <c r="J68" s="6"/>
      <c r="K68" s="8">
        <f t="shared" si="2"/>
        <v>25</v>
      </c>
      <c r="L68" s="9"/>
      <c r="M68" s="10">
        <f t="shared" si="4"/>
        <v>0</v>
      </c>
      <c r="N68" s="14"/>
    </row>
    <row r="69" spans="1:14" ht="15" customHeight="1" x14ac:dyDescent="0.3">
      <c r="A69" s="5" t="s">
        <v>107</v>
      </c>
      <c r="B69" s="6">
        <v>313</v>
      </c>
      <c r="C69" s="6">
        <v>19</v>
      </c>
      <c r="D69" s="6"/>
      <c r="E69" s="6" t="s">
        <v>148</v>
      </c>
      <c r="F69" s="6" t="s">
        <v>149</v>
      </c>
      <c r="G69" s="6" t="s">
        <v>145</v>
      </c>
      <c r="H69" s="6" t="s">
        <v>21</v>
      </c>
      <c r="I69" s="12">
        <v>50</v>
      </c>
      <c r="J69" s="6"/>
      <c r="K69" s="8">
        <f t="shared" si="2"/>
        <v>50</v>
      </c>
      <c r="L69" s="9"/>
      <c r="M69" s="10">
        <f t="shared" si="4"/>
        <v>0</v>
      </c>
      <c r="N69" s="14"/>
    </row>
    <row r="70" spans="1:14" ht="15" customHeight="1" x14ac:dyDescent="0.3">
      <c r="A70" s="5" t="s">
        <v>107</v>
      </c>
      <c r="B70" s="6">
        <v>314</v>
      </c>
      <c r="C70" s="6">
        <v>20</v>
      </c>
      <c r="D70" s="6"/>
      <c r="E70" s="6" t="s">
        <v>150</v>
      </c>
      <c r="F70" s="6" t="s">
        <v>149</v>
      </c>
      <c r="G70" s="6" t="s">
        <v>145</v>
      </c>
      <c r="H70" s="6" t="s">
        <v>21</v>
      </c>
      <c r="I70" s="12">
        <v>40</v>
      </c>
      <c r="J70" s="6"/>
      <c r="K70" s="8">
        <f t="shared" si="2"/>
        <v>40</v>
      </c>
      <c r="L70" s="9"/>
      <c r="M70" s="10">
        <f t="shared" si="4"/>
        <v>0</v>
      </c>
      <c r="N70" s="14"/>
    </row>
    <row r="71" spans="1:14" ht="15" customHeight="1" x14ac:dyDescent="0.3">
      <c r="A71" s="5" t="s">
        <v>107</v>
      </c>
      <c r="B71" s="6">
        <v>315</v>
      </c>
      <c r="C71" s="6">
        <v>21</v>
      </c>
      <c r="D71" s="6"/>
      <c r="E71" s="6" t="s">
        <v>151</v>
      </c>
      <c r="F71" s="6" t="s">
        <v>152</v>
      </c>
      <c r="G71" s="6" t="s">
        <v>145</v>
      </c>
      <c r="H71" s="6" t="s">
        <v>21</v>
      </c>
      <c r="I71" s="12">
        <v>12</v>
      </c>
      <c r="J71" s="6"/>
      <c r="K71" s="8">
        <f t="shared" ref="K71:K81" si="5">I71+J71</f>
        <v>12</v>
      </c>
      <c r="L71" s="9"/>
      <c r="M71" s="10">
        <f t="shared" si="4"/>
        <v>0</v>
      </c>
      <c r="N71" s="14"/>
    </row>
    <row r="72" spans="1:14" ht="15" customHeight="1" x14ac:dyDescent="0.3">
      <c r="A72" s="5" t="s">
        <v>107</v>
      </c>
      <c r="B72" s="6">
        <v>316</v>
      </c>
      <c r="C72" s="6">
        <v>22</v>
      </c>
      <c r="D72" s="6"/>
      <c r="E72" s="6" t="s">
        <v>153</v>
      </c>
      <c r="F72" s="6" t="s">
        <v>152</v>
      </c>
      <c r="G72" s="6" t="s">
        <v>145</v>
      </c>
      <c r="H72" s="6" t="s">
        <v>21</v>
      </c>
      <c r="I72" s="12">
        <v>12</v>
      </c>
      <c r="J72" s="6"/>
      <c r="K72" s="8">
        <f t="shared" si="5"/>
        <v>12</v>
      </c>
      <c r="L72" s="9"/>
      <c r="M72" s="10">
        <f t="shared" si="4"/>
        <v>0</v>
      </c>
      <c r="N72" s="14"/>
    </row>
    <row r="73" spans="1:14" ht="15" customHeight="1" x14ac:dyDescent="0.3">
      <c r="A73" s="5" t="s">
        <v>107</v>
      </c>
      <c r="B73" s="6">
        <v>317</v>
      </c>
      <c r="C73" s="6">
        <v>23</v>
      </c>
      <c r="D73" s="6"/>
      <c r="E73" s="6" t="s">
        <v>154</v>
      </c>
      <c r="F73" s="6" t="s">
        <v>155</v>
      </c>
      <c r="G73" s="6" t="s">
        <v>145</v>
      </c>
      <c r="H73" s="6" t="s">
        <v>21</v>
      </c>
      <c r="I73" s="12">
        <v>2</v>
      </c>
      <c r="J73" s="6"/>
      <c r="K73" s="8">
        <f t="shared" si="5"/>
        <v>2</v>
      </c>
      <c r="L73" s="9"/>
      <c r="M73" s="10">
        <f t="shared" si="4"/>
        <v>0</v>
      </c>
      <c r="N73" s="14"/>
    </row>
    <row r="74" spans="1:14" ht="15" customHeight="1" x14ac:dyDescent="0.3">
      <c r="A74" s="5" t="s">
        <v>107</v>
      </c>
      <c r="B74" s="6">
        <v>318</v>
      </c>
      <c r="C74" s="6">
        <v>24</v>
      </c>
      <c r="D74" s="6"/>
      <c r="E74" s="6" t="s">
        <v>156</v>
      </c>
      <c r="F74" s="6" t="s">
        <v>157</v>
      </c>
      <c r="G74" s="6" t="s">
        <v>145</v>
      </c>
      <c r="H74" s="6" t="s">
        <v>21</v>
      </c>
      <c r="I74" s="12">
        <v>12</v>
      </c>
      <c r="J74" s="6"/>
      <c r="K74" s="8">
        <f t="shared" si="5"/>
        <v>12</v>
      </c>
      <c r="L74" s="9"/>
      <c r="M74" s="10">
        <f t="shared" si="4"/>
        <v>0</v>
      </c>
      <c r="N74" s="14"/>
    </row>
    <row r="75" spans="1:14" ht="15" customHeight="1" x14ac:dyDescent="0.3">
      <c r="A75" s="5" t="s">
        <v>107</v>
      </c>
      <c r="B75" s="6">
        <v>319</v>
      </c>
      <c r="C75" s="6">
        <v>25</v>
      </c>
      <c r="D75" s="6"/>
      <c r="E75" s="6" t="s">
        <v>158</v>
      </c>
      <c r="F75" s="6" t="s">
        <v>159</v>
      </c>
      <c r="G75" s="6" t="s">
        <v>145</v>
      </c>
      <c r="H75" s="6" t="s">
        <v>21</v>
      </c>
      <c r="I75" s="12">
        <v>2</v>
      </c>
      <c r="J75" s="6"/>
      <c r="K75" s="8">
        <f t="shared" si="5"/>
        <v>2</v>
      </c>
      <c r="L75" s="9"/>
      <c r="M75" s="10">
        <f t="shared" si="4"/>
        <v>0</v>
      </c>
      <c r="N75" s="14"/>
    </row>
    <row r="76" spans="1:14" ht="15" customHeight="1" x14ac:dyDescent="0.3">
      <c r="A76" s="5" t="s">
        <v>107</v>
      </c>
      <c r="B76" s="6">
        <v>320</v>
      </c>
      <c r="C76" s="6">
        <v>26</v>
      </c>
      <c r="D76" s="6"/>
      <c r="E76" s="6" t="s">
        <v>160</v>
      </c>
      <c r="F76" s="6" t="s">
        <v>161</v>
      </c>
      <c r="G76" s="6" t="s">
        <v>145</v>
      </c>
      <c r="H76" s="6" t="s">
        <v>21</v>
      </c>
      <c r="I76" s="12">
        <v>6</v>
      </c>
      <c r="J76" s="6"/>
      <c r="K76" s="8">
        <f t="shared" si="5"/>
        <v>6</v>
      </c>
      <c r="L76" s="9"/>
      <c r="M76" s="10">
        <f t="shared" si="4"/>
        <v>0</v>
      </c>
      <c r="N76" s="14"/>
    </row>
    <row r="77" spans="1:14" ht="15" customHeight="1" x14ac:dyDescent="0.3">
      <c r="A77" s="5" t="s">
        <v>107</v>
      </c>
      <c r="B77" s="6">
        <v>321</v>
      </c>
      <c r="C77" s="6">
        <v>27</v>
      </c>
      <c r="D77" s="6"/>
      <c r="E77" s="6" t="s">
        <v>162</v>
      </c>
      <c r="F77" s="6" t="s">
        <v>163</v>
      </c>
      <c r="G77" s="6" t="s">
        <v>145</v>
      </c>
      <c r="H77" s="6" t="s">
        <v>22</v>
      </c>
      <c r="I77" s="12">
        <v>35</v>
      </c>
      <c r="J77" s="6"/>
      <c r="K77" s="8">
        <f t="shared" si="5"/>
        <v>35</v>
      </c>
      <c r="L77" s="9"/>
      <c r="M77" s="10">
        <f t="shared" si="4"/>
        <v>0</v>
      </c>
      <c r="N77" s="14"/>
    </row>
    <row r="78" spans="1:14" ht="15" customHeight="1" x14ac:dyDescent="0.3">
      <c r="A78" s="5" t="s">
        <v>107</v>
      </c>
      <c r="B78" s="6">
        <v>322</v>
      </c>
      <c r="C78" s="6">
        <v>28</v>
      </c>
      <c r="D78" s="6"/>
      <c r="E78" s="6" t="s">
        <v>164</v>
      </c>
      <c r="F78" s="6" t="s">
        <v>165</v>
      </c>
      <c r="G78" s="6" t="s">
        <v>145</v>
      </c>
      <c r="H78" s="6" t="s">
        <v>22</v>
      </c>
      <c r="I78" s="12">
        <v>82</v>
      </c>
      <c r="J78" s="6"/>
      <c r="K78" s="8">
        <f t="shared" si="5"/>
        <v>82</v>
      </c>
      <c r="L78" s="9"/>
      <c r="M78" s="10">
        <f t="shared" si="4"/>
        <v>0</v>
      </c>
      <c r="N78" s="14"/>
    </row>
    <row r="79" spans="1:14" ht="15" customHeight="1" x14ac:dyDescent="0.3">
      <c r="A79" s="5" t="s">
        <v>107</v>
      </c>
      <c r="B79" s="6">
        <v>323</v>
      </c>
      <c r="C79" s="6">
        <v>29</v>
      </c>
      <c r="D79" s="6"/>
      <c r="E79" s="6" t="s">
        <v>166</v>
      </c>
      <c r="F79" s="6" t="s">
        <v>16</v>
      </c>
      <c r="G79" s="6" t="s">
        <v>145</v>
      </c>
      <c r="H79" s="6" t="s">
        <v>22</v>
      </c>
      <c r="I79" s="12">
        <v>50</v>
      </c>
      <c r="J79" s="6"/>
      <c r="K79" s="8">
        <f t="shared" si="5"/>
        <v>50</v>
      </c>
      <c r="L79" s="9"/>
      <c r="M79" s="10">
        <f t="shared" si="4"/>
        <v>0</v>
      </c>
      <c r="N79" s="14"/>
    </row>
    <row r="80" spans="1:14" ht="15" customHeight="1" x14ac:dyDescent="0.3">
      <c r="A80" s="5" t="s">
        <v>107</v>
      </c>
      <c r="B80" s="6">
        <v>324</v>
      </c>
      <c r="C80" s="6">
        <v>30</v>
      </c>
      <c r="D80" s="6"/>
      <c r="E80" s="6" t="s">
        <v>167</v>
      </c>
      <c r="F80" s="6" t="s">
        <v>168</v>
      </c>
      <c r="G80" s="6" t="s">
        <v>145</v>
      </c>
      <c r="H80" s="6" t="s">
        <v>22</v>
      </c>
      <c r="I80" s="12">
        <v>30</v>
      </c>
      <c r="J80" s="6"/>
      <c r="K80" s="8">
        <f t="shared" si="5"/>
        <v>30</v>
      </c>
      <c r="L80" s="9"/>
      <c r="M80" s="10">
        <f t="shared" si="4"/>
        <v>0</v>
      </c>
      <c r="N80" s="14"/>
    </row>
    <row r="81" spans="1:14" ht="15" customHeight="1" x14ac:dyDescent="0.3">
      <c r="A81" s="5" t="s">
        <v>107</v>
      </c>
      <c r="B81" s="6">
        <v>325</v>
      </c>
      <c r="C81" s="6">
        <v>31</v>
      </c>
      <c r="D81" s="6"/>
      <c r="E81" s="6" t="s">
        <v>169</v>
      </c>
      <c r="F81" s="6" t="s">
        <v>170</v>
      </c>
      <c r="G81" s="6" t="s">
        <v>145</v>
      </c>
      <c r="H81" s="6" t="s">
        <v>22</v>
      </c>
      <c r="I81" s="12">
        <v>3</v>
      </c>
      <c r="J81" s="6"/>
      <c r="K81" s="8">
        <f t="shared" si="5"/>
        <v>3</v>
      </c>
      <c r="L81" s="9"/>
      <c r="M81" s="10">
        <f t="shared" si="4"/>
        <v>0</v>
      </c>
      <c r="N81" s="14"/>
    </row>
    <row r="82" spans="1:14" ht="15" customHeight="1" x14ac:dyDescent="0.3">
      <c r="A82" s="20"/>
      <c r="B82" s="15"/>
      <c r="C82" s="15"/>
      <c r="D82" s="15"/>
      <c r="E82" s="15"/>
      <c r="F82" s="15"/>
      <c r="G82" s="15"/>
      <c r="H82" s="15"/>
      <c r="I82" s="16">
        <f t="shared" ref="I82:K82" si="6">SUM(I51:I81)</f>
        <v>623</v>
      </c>
      <c r="J82" s="16">
        <f t="shared" si="6"/>
        <v>0</v>
      </c>
      <c r="K82" s="16">
        <f t="shared" si="6"/>
        <v>623</v>
      </c>
      <c r="L82" s="25"/>
      <c r="M82" s="16">
        <f>SUM(M51:M81)</f>
        <v>0</v>
      </c>
      <c r="N82" s="17"/>
    </row>
  </sheetData>
  <autoFilter ref="A1"/>
  <mergeCells count="14">
    <mergeCell ref="F3:F4"/>
    <mergeCell ref="A1:N1"/>
    <mergeCell ref="M2:N2"/>
    <mergeCell ref="A3:A4"/>
    <mergeCell ref="B3:B4"/>
    <mergeCell ref="C3:C4"/>
    <mergeCell ref="D3:D4"/>
    <mergeCell ref="E3:E4"/>
    <mergeCell ref="N3:N4"/>
    <mergeCell ref="G3:G4"/>
    <mergeCell ref="H3:H4"/>
    <mergeCell ref="I3:K3"/>
    <mergeCell ref="L3:L4"/>
    <mergeCell ref="M3:M4"/>
  </mergeCells>
  <phoneticPr fontId="3" type="noConversion"/>
  <pageMargins left="0.7" right="0.7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10~11군</vt:lpstr>
      <vt:lpstr>'10~11군'!Print_Area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2025-10-16T08:02:55Z</cp:lastPrinted>
  <dcterms:created xsi:type="dcterms:W3CDTF">2025-10-16T07:57:28Z</dcterms:created>
  <dcterms:modified xsi:type="dcterms:W3CDTF">2025-10-17T07:18:53Z</dcterms:modified>
</cp:coreProperties>
</file>