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2-5. 심혈관센터 진료재료\5. 입찰공고\2천만원 이상\"/>
    </mc:Choice>
  </mc:AlternateContent>
  <bookViews>
    <workbookView xWindow="0" yWindow="0" windowWidth="28800" windowHeight="12135"/>
  </bookViews>
  <sheets>
    <sheet name="입찰품목" sheetId="14" r:id="rId1"/>
  </sheets>
  <calcPr calcId="162913"/>
</workbook>
</file>

<file path=xl/calcChain.xml><?xml version="1.0" encoding="utf-8"?>
<calcChain xmlns="http://schemas.openxmlformats.org/spreadsheetml/2006/main">
  <c r="J18" i="14" l="1"/>
  <c r="J19" i="14" s="1"/>
  <c r="J28" i="14"/>
  <c r="J27" i="14"/>
  <c r="J26" i="14"/>
  <c r="J25" i="14"/>
  <c r="J24" i="14"/>
  <c r="J22" i="14"/>
  <c r="J21" i="14"/>
  <c r="J20" i="14"/>
  <c r="J43" i="14"/>
  <c r="J42" i="14"/>
  <c r="J41" i="14"/>
  <c r="J40" i="14"/>
  <c r="J39" i="14"/>
  <c r="J38" i="14"/>
  <c r="J37" i="14"/>
  <c r="J36" i="14"/>
  <c r="J35" i="14"/>
  <c r="J34" i="14"/>
  <c r="J33" i="14"/>
  <c r="J32" i="14"/>
  <c r="J31" i="14"/>
  <c r="J30" i="14"/>
  <c r="J16" i="14"/>
  <c r="J15" i="14"/>
  <c r="J14" i="14"/>
  <c r="J13" i="14"/>
  <c r="J12" i="14"/>
  <c r="J11" i="14"/>
  <c r="J10" i="14"/>
  <c r="J9" i="14"/>
  <c r="J8" i="14"/>
  <c r="J7" i="14"/>
  <c r="J6" i="14"/>
  <c r="J5" i="14"/>
  <c r="J17" i="14" l="1"/>
  <c r="J29" i="14"/>
  <c r="J44" i="14"/>
  <c r="J23" i="14"/>
</calcChain>
</file>

<file path=xl/sharedStrings.xml><?xml version="1.0" encoding="utf-8"?>
<sst xmlns="http://schemas.openxmlformats.org/spreadsheetml/2006/main" count="208" uniqueCount="106">
  <si>
    <t>전규격</t>
  </si>
  <si>
    <t>J6001029</t>
  </si>
  <si>
    <t>EA</t>
  </si>
  <si>
    <t>그룹</t>
  </si>
  <si>
    <t>연번</t>
  </si>
  <si>
    <t>보험코드</t>
  </si>
  <si>
    <t>제조사</t>
  </si>
  <si>
    <t>단위</t>
  </si>
  <si>
    <t>사용예정량</t>
  </si>
  <si>
    <t>J5001129</t>
  </si>
  <si>
    <t>Terumo Corporation</t>
  </si>
  <si>
    <t>J5002029</t>
  </si>
  <si>
    <t>Introducer Sheath, Long</t>
  </si>
  <si>
    <t>J6002029</t>
  </si>
  <si>
    <t>Radifocus Guide Wire 260cm</t>
  </si>
  <si>
    <t>Radifocus Guide Wire 150cm</t>
  </si>
  <si>
    <t>K9205538</t>
  </si>
  <si>
    <t>NEXOSEAL Radial Band</t>
  </si>
  <si>
    <t>엔도비전㈜</t>
  </si>
  <si>
    <t>J6002031</t>
  </si>
  <si>
    <t>Angio G/W 200cm</t>
  </si>
  <si>
    <t>아사히인텍㈜</t>
  </si>
  <si>
    <t>J4001003</t>
  </si>
  <si>
    <t>RUBY-LINE Angio Ca.</t>
  </si>
  <si>
    <t>바이오테크</t>
  </si>
  <si>
    <t>J4800089</t>
  </si>
  <si>
    <t>Y-Connector Genoss</t>
  </si>
  <si>
    <t>Teleflex</t>
  </si>
  <si>
    <t>J4665088</t>
  </si>
  <si>
    <t>J4086245</t>
  </si>
  <si>
    <t>J6021031</t>
  </si>
  <si>
    <t>ASAHI PTCA Guide Wire</t>
  </si>
  <si>
    <t>J4660242</t>
  </si>
  <si>
    <t>Caravel Micro Ca.</t>
  </si>
  <si>
    <t>PM Line(pressure line)</t>
  </si>
  <si>
    <t>Gmedi</t>
  </si>
  <si>
    <t>J4001016</t>
  </si>
  <si>
    <t>메리트메디칼</t>
  </si>
  <si>
    <t>J4001316</t>
  </si>
  <si>
    <t>Multi Purpose catheter</t>
  </si>
  <si>
    <t>정성메디칼</t>
  </si>
  <si>
    <t>J4081082</t>
  </si>
  <si>
    <t>SAVER PTCA BALLOON</t>
  </si>
  <si>
    <t>라이프솔루션</t>
  </si>
  <si>
    <t>Mannifold</t>
  </si>
  <si>
    <t>LOCK Syringe</t>
  </si>
  <si>
    <t>휴바이오메드</t>
  </si>
  <si>
    <t>12CC</t>
  </si>
  <si>
    <t>Injector Line</t>
  </si>
  <si>
    <t>Angio Tube Cover(60Cm)</t>
  </si>
  <si>
    <t>대승의료기</t>
  </si>
  <si>
    <t>60cm</t>
  </si>
  <si>
    <t>Angio Tube Cover(90Cm)</t>
  </si>
  <si>
    <t>90cm</t>
  </si>
  <si>
    <t>Seldinger needle</t>
  </si>
  <si>
    <t>18G</t>
  </si>
  <si>
    <t>J4770113</t>
  </si>
  <si>
    <t>Mynx Grip(PCI)</t>
  </si>
  <si>
    <t>G6015057</t>
  </si>
  <si>
    <t>쿡 메디칼 코리아</t>
  </si>
  <si>
    <t>J8083129</t>
  </si>
  <si>
    <t>Boston Scientific</t>
  </si>
  <si>
    <t>J8081091</t>
  </si>
  <si>
    <t>Emerge NC</t>
  </si>
  <si>
    <t>J4665026</t>
  </si>
  <si>
    <t>Guidezilla Extension Ca.</t>
  </si>
  <si>
    <t>J6081011</t>
  </si>
  <si>
    <t>Comet pressure sire(FFR)</t>
  </si>
  <si>
    <t>BJ4505BM</t>
  </si>
  <si>
    <t>OpticrossHD(IVUS)</t>
  </si>
  <si>
    <t>KOSSEL MEDTECH</t>
  </si>
  <si>
    <t>BIOSENSORS</t>
  </si>
  <si>
    <t>ELITE MEDTEC</t>
  </si>
  <si>
    <t>품    명</t>
  </si>
  <si>
    <t>규  격</t>
  </si>
  <si>
    <t>합계
(VAT포함)</t>
  </si>
  <si>
    <t>J4660142</t>
  </si>
  <si>
    <t>CORSAIR</t>
  </si>
  <si>
    <t>카디널 헬스</t>
  </si>
  <si>
    <t>비고</t>
    <phoneticPr fontId="2" type="noConversion"/>
  </si>
  <si>
    <t>상한가
(2026.9월기준)</t>
    <phoneticPr fontId="2" type="noConversion"/>
  </si>
  <si>
    <t>코드없음</t>
  </si>
  <si>
    <t>Inflation Device 2(메리트)</t>
  </si>
  <si>
    <t>PERICARDIO CENTESIS SET</t>
  </si>
  <si>
    <t>비급여</t>
  </si>
  <si>
    <t>J8081219</t>
  </si>
  <si>
    <t>J8081119</t>
  </si>
  <si>
    <t>Selethru Ⅱ NC26 / Super NC PTCA Balloon Dilatation Catheter</t>
  </si>
  <si>
    <t>Inflation Device 3(ELITE)</t>
  </si>
  <si>
    <t>Introducer Sheath, Short</t>
  </si>
  <si>
    <t>035 J 150cm</t>
  </si>
  <si>
    <t>Guide Liner</t>
  </si>
  <si>
    <t>HYPERION Guiding Ca.</t>
  </si>
  <si>
    <t>입찰2군</t>
    <phoneticPr fontId="2" type="noConversion"/>
  </si>
  <si>
    <t>입찰3군</t>
    <phoneticPr fontId="2" type="noConversion"/>
  </si>
  <si>
    <t>입찰4군</t>
    <phoneticPr fontId="2" type="noConversion"/>
  </si>
  <si>
    <t>입찰5군</t>
    <phoneticPr fontId="2" type="noConversion"/>
  </si>
  <si>
    <t>입찰5군</t>
    <phoneticPr fontId="2" type="noConversion"/>
  </si>
  <si>
    <t>입찰6군</t>
    <phoneticPr fontId="2" type="noConversion"/>
  </si>
  <si>
    <t>Angio Catheter</t>
    <phoneticPr fontId="2" type="noConversion"/>
  </si>
  <si>
    <t>Selethru Ⅱ PTCA Balloon Dilatation Catheter</t>
    <phoneticPr fontId="2" type="noConversion"/>
  </si>
  <si>
    <t>Synergy Stent</t>
    <phoneticPr fontId="2" type="noConversion"/>
  </si>
  <si>
    <t>BIOFREEDOM ULTRA</t>
    <phoneticPr fontId="2" type="noConversion"/>
  </si>
  <si>
    <t>J8083475</t>
    <phoneticPr fontId="2" type="noConversion"/>
  </si>
  <si>
    <t>2027년 순환기내과 진료재료 입찰내역서(2~6군)</t>
    <phoneticPr fontId="2" type="noConversion"/>
  </si>
  <si>
    <t>단가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</si>
</sst>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0&quot; &quot;;&quot;-&quot;0&quot; &quot;;&quot; - &quot;;@&quot; &quot;"/>
    <numFmt numFmtId="179" formatCode="#,##0\ ;\-#,##0\ ;&quot; - &quot;;@\ 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u/>
      <sz val="22"/>
      <name val="HY헤드라인M"/>
      <family val="1"/>
      <charset val="129"/>
    </font>
    <font>
      <b/>
      <sz val="10"/>
      <name val="굴림체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000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color theme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6">
    <xf numFmtId="0" fontId="0" fillId="0" borderId="0">
      <alignment vertical="center"/>
    </xf>
    <xf numFmtId="0" fontId="1" fillId="0" borderId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41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/>
    <xf numFmtId="0" fontId="11" fillId="0" borderId="0">
      <alignment vertical="center"/>
    </xf>
    <xf numFmtId="0" fontId="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11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77" fontId="14" fillId="0" borderId="0" applyFill="0" applyBorder="0" applyProtection="0">
      <alignment vertical="center"/>
    </xf>
    <xf numFmtId="0" fontId="12" fillId="0" borderId="0"/>
    <xf numFmtId="178" fontId="15" fillId="0" borderId="0" applyFont="0" applyBorder="0" applyProtection="0">
      <alignment vertical="center"/>
    </xf>
    <xf numFmtId="0" fontId="14" fillId="0" borderId="0">
      <alignment vertical="center"/>
    </xf>
    <xf numFmtId="178" fontId="15" fillId="0" borderId="0" applyFont="0" applyBorder="0" applyProtection="0">
      <alignment vertical="center"/>
    </xf>
    <xf numFmtId="0" fontId="14" fillId="0" borderId="0">
      <alignment vertical="center"/>
    </xf>
    <xf numFmtId="179" fontId="4" fillId="0" borderId="0" applyFill="0" applyBorder="0" applyAlignment="0" applyProtection="0"/>
    <xf numFmtId="179" fontId="14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7" xfId="0" quotePrefix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6" fillId="0" borderId="15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41" fontId="6" fillId="2" borderId="10" xfId="0" applyNumberFormat="1" applyFont="1" applyFill="1" applyBorder="1" applyAlignment="1">
      <alignment horizontal="right" vertical="center"/>
    </xf>
    <xf numFmtId="41" fontId="6" fillId="2" borderId="9" xfId="0" applyNumberFormat="1" applyFont="1" applyFill="1" applyBorder="1" applyAlignment="1">
      <alignment horizontal="right" vertical="center"/>
    </xf>
    <xf numFmtId="41" fontId="9" fillId="2" borderId="10" xfId="0" applyNumberFormat="1" applyFont="1" applyFill="1" applyBorder="1" applyAlignment="1">
      <alignment horizontal="right" vertical="center"/>
    </xf>
    <xf numFmtId="41" fontId="6" fillId="2" borderId="17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1" fontId="6" fillId="0" borderId="8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41" fontId="6" fillId="2" borderId="8" xfId="0" applyNumberFormat="1" applyFont="1" applyFill="1" applyBorder="1" applyAlignment="1">
      <alignment horizontal="right" vertical="center"/>
    </xf>
    <xf numFmtId="41" fontId="9" fillId="2" borderId="8" xfId="0" applyNumberFormat="1" applyFont="1" applyFill="1" applyBorder="1" applyAlignment="1">
      <alignment horizontal="right" vertical="center"/>
    </xf>
    <xf numFmtId="41" fontId="6" fillId="0" borderId="7" xfId="0" applyNumberFormat="1" applyFont="1" applyFill="1" applyBorder="1" applyAlignment="1">
      <alignment horizontal="right" vertical="center"/>
    </xf>
    <xf numFmtId="41" fontId="6" fillId="2" borderId="7" xfId="0" applyNumberFormat="1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horizontal="right" vertical="center"/>
    </xf>
    <xf numFmtId="41" fontId="6" fillId="2" borderId="15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6">
    <cellStyle name="Excel Built-in Comma [0]" xfId="35"/>
    <cellStyle name="Excel Built-in Comma [0] 2 18" xfId="40"/>
    <cellStyle name="Excel Built-in Normal" xfId="36"/>
    <cellStyle name="백분율 2" xfId="45"/>
    <cellStyle name="쉼표 [0] 10 2" xfId="21"/>
    <cellStyle name="쉼표 [0] 10 2 3" xfId="43"/>
    <cellStyle name="쉼표 [0] 10 3" xfId="32"/>
    <cellStyle name="쉼표 [0] 10 3 2 2" xfId="33"/>
    <cellStyle name="쉼표 [0] 2" xfId="50"/>
    <cellStyle name="쉼표 [0] 2 10" xfId="25"/>
    <cellStyle name="쉼표 [0] 2 18" xfId="22"/>
    <cellStyle name="쉼표 [0] 2 2" xfId="17"/>
    <cellStyle name="쉼표 [0] 2 3" xfId="6"/>
    <cellStyle name="쉼표 [0] 2 3 2 4" xfId="37"/>
    <cellStyle name="쉼표 [0] 2 4 2" xfId="23"/>
    <cellStyle name="쉼표 [0] 2 42 2" xfId="39"/>
    <cellStyle name="쉼표 [0] 3" xfId="53"/>
    <cellStyle name="표준" xfId="0" builtinId="0"/>
    <cellStyle name="표준 10 3 10" xfId="30"/>
    <cellStyle name="표준 11 5" xfId="31"/>
    <cellStyle name="표준 12 2 2" xfId="19"/>
    <cellStyle name="표준 12 2 2 10" xfId="15"/>
    <cellStyle name="표준 133" xfId="20"/>
    <cellStyle name="표준 133 2" xfId="34"/>
    <cellStyle name="표준 2" xfId="29"/>
    <cellStyle name="표준 2 10 4 45" xfId="26"/>
    <cellStyle name="표준 2 2" xfId="44"/>
    <cellStyle name="표준 2 2 2 2 3" xfId="1"/>
    <cellStyle name="표준 2 3" xfId="51"/>
    <cellStyle name="표준 2 3 2 2" xfId="4"/>
    <cellStyle name="표준 2 4" xfId="47"/>
    <cellStyle name="표준 2 4 2" xfId="9"/>
    <cellStyle name="표준 2 4 3" xfId="10"/>
    <cellStyle name="표준 2 4 4" xfId="7"/>
    <cellStyle name="표준 2 5" xfId="8"/>
    <cellStyle name="표준 2 5 2" xfId="54"/>
    <cellStyle name="표준 2 5 3" xfId="3"/>
    <cellStyle name="표준 2 5 4" xfId="38"/>
    <cellStyle name="표준 2 7" xfId="5"/>
    <cellStyle name="표준 3" xfId="2"/>
    <cellStyle name="표준 3 2" xfId="18"/>
    <cellStyle name="표준 3 2 2" xfId="12"/>
    <cellStyle name="표준 3 2 2 3 2" xfId="11"/>
    <cellStyle name="표준 3 2 3" xfId="42"/>
    <cellStyle name="표준 3 3" xfId="41"/>
    <cellStyle name="표준 37 2" xfId="24"/>
    <cellStyle name="표준 4" xfId="49"/>
    <cellStyle name="표준 4 10 2 2" xfId="28"/>
    <cellStyle name="표준 4 19 2 2" xfId="14"/>
    <cellStyle name="표준 4 2" xfId="55"/>
    <cellStyle name="표준 5" xfId="52"/>
    <cellStyle name="표준 5 2 10 10" xfId="27"/>
    <cellStyle name="표준 6 16" xfId="13"/>
    <cellStyle name="표준 7 10 4" xfId="16"/>
    <cellStyle name="하이퍼링크 2" xfId="48"/>
    <cellStyle name="하이퍼링크 3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abSelected="1" zoomScale="85" zoomScaleNormal="85" workbookViewId="0">
      <selection activeCell="I7" sqref="I7"/>
    </sheetView>
  </sheetViews>
  <sheetFormatPr defaultRowHeight="16.5" x14ac:dyDescent="0.3"/>
  <cols>
    <col min="1" max="3" width="9" style="12"/>
    <col min="4" max="4" width="30" style="12" customWidth="1"/>
    <col min="5" max="5" width="20.5" style="12" customWidth="1"/>
    <col min="6" max="6" width="20" style="12" customWidth="1"/>
    <col min="7" max="7" width="9" style="12" customWidth="1"/>
    <col min="8" max="8" width="10.375" style="12" customWidth="1"/>
    <col min="9" max="9" width="19.5" style="12" customWidth="1"/>
    <col min="10" max="10" width="20" style="12" customWidth="1"/>
    <col min="11" max="11" width="16.25" style="12" customWidth="1"/>
    <col min="12" max="12" width="20.375" style="10" customWidth="1"/>
    <col min="13" max="16384" width="9" style="12"/>
  </cols>
  <sheetData>
    <row r="1" spans="1:12" ht="27" x14ac:dyDescent="0.3">
      <c r="A1" s="36" t="s">
        <v>104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7.25" customHeight="1" thickBot="1" x14ac:dyDescent="0.35">
      <c r="A2" s="1"/>
      <c r="B2" s="1"/>
      <c r="C2" s="1"/>
      <c r="D2" s="2"/>
      <c r="E2" s="3"/>
      <c r="F2" s="3"/>
      <c r="G2" s="3"/>
      <c r="H2" s="3"/>
      <c r="I2" s="3"/>
      <c r="J2" s="3"/>
      <c r="K2" s="3"/>
      <c r="L2" s="11"/>
    </row>
    <row r="3" spans="1:12" ht="16.5" customHeight="1" x14ac:dyDescent="0.3">
      <c r="A3" s="37" t="s">
        <v>4</v>
      </c>
      <c r="B3" s="43" t="s">
        <v>3</v>
      </c>
      <c r="C3" s="43" t="s">
        <v>5</v>
      </c>
      <c r="D3" s="43" t="s">
        <v>73</v>
      </c>
      <c r="E3" s="43" t="s">
        <v>74</v>
      </c>
      <c r="F3" s="43" t="s">
        <v>6</v>
      </c>
      <c r="G3" s="43" t="s">
        <v>7</v>
      </c>
      <c r="H3" s="49" t="s">
        <v>8</v>
      </c>
      <c r="I3" s="50" t="s">
        <v>105</v>
      </c>
      <c r="J3" s="47" t="s">
        <v>75</v>
      </c>
      <c r="K3" s="47" t="s">
        <v>80</v>
      </c>
      <c r="L3" s="41" t="s">
        <v>79</v>
      </c>
    </row>
    <row r="4" spans="1:12" ht="26.25" customHeight="1" x14ac:dyDescent="0.3">
      <c r="A4" s="38"/>
      <c r="B4" s="44"/>
      <c r="C4" s="44"/>
      <c r="D4" s="44"/>
      <c r="E4" s="44"/>
      <c r="F4" s="44"/>
      <c r="G4" s="44"/>
      <c r="H4" s="48"/>
      <c r="I4" s="51"/>
      <c r="J4" s="48"/>
      <c r="K4" s="56"/>
      <c r="L4" s="42"/>
    </row>
    <row r="5" spans="1:12" ht="21.95" customHeight="1" x14ac:dyDescent="0.3">
      <c r="A5" s="21">
        <v>1</v>
      </c>
      <c r="B5" s="23" t="s">
        <v>93</v>
      </c>
      <c r="C5" s="23" t="s">
        <v>36</v>
      </c>
      <c r="D5" s="24" t="s">
        <v>99</v>
      </c>
      <c r="E5" s="25" t="s">
        <v>0</v>
      </c>
      <c r="F5" s="25" t="s">
        <v>37</v>
      </c>
      <c r="G5" s="26" t="s">
        <v>2</v>
      </c>
      <c r="H5" s="22">
        <v>5</v>
      </c>
      <c r="I5" s="32"/>
      <c r="J5" s="22">
        <f>H5*I5</f>
        <v>0</v>
      </c>
      <c r="K5" s="34">
        <v>33590</v>
      </c>
      <c r="L5" s="13"/>
    </row>
    <row r="6" spans="1:12" ht="21.95" customHeight="1" x14ac:dyDescent="0.3">
      <c r="A6" s="21">
        <v>2</v>
      </c>
      <c r="B6" s="7"/>
      <c r="C6" s="7" t="s">
        <v>38</v>
      </c>
      <c r="D6" s="6" t="s">
        <v>39</v>
      </c>
      <c r="E6" s="26" t="s">
        <v>0</v>
      </c>
      <c r="F6" s="26" t="s">
        <v>40</v>
      </c>
      <c r="G6" s="26" t="s">
        <v>2</v>
      </c>
      <c r="H6" s="22">
        <v>5</v>
      </c>
      <c r="I6" s="32"/>
      <c r="J6" s="22">
        <f>H6*I6</f>
        <v>0</v>
      </c>
      <c r="K6" s="34">
        <v>33660</v>
      </c>
      <c r="L6" s="13"/>
    </row>
    <row r="7" spans="1:12" ht="21.95" customHeight="1" x14ac:dyDescent="0.3">
      <c r="A7" s="21">
        <v>3</v>
      </c>
      <c r="B7" s="7"/>
      <c r="C7" s="8" t="s">
        <v>41</v>
      </c>
      <c r="D7" s="6" t="s">
        <v>42</v>
      </c>
      <c r="E7" s="9" t="s">
        <v>0</v>
      </c>
      <c r="F7" s="9" t="s">
        <v>43</v>
      </c>
      <c r="G7" s="26" t="s">
        <v>2</v>
      </c>
      <c r="H7" s="22">
        <v>10</v>
      </c>
      <c r="I7" s="32"/>
      <c r="J7" s="22">
        <f>H7*I7</f>
        <v>0</v>
      </c>
      <c r="K7" s="34">
        <v>710720</v>
      </c>
      <c r="L7" s="13"/>
    </row>
    <row r="8" spans="1:12" ht="21.95" customHeight="1" x14ac:dyDescent="0.3">
      <c r="A8" s="21">
        <v>4</v>
      </c>
      <c r="B8" s="7"/>
      <c r="C8" s="8" t="s">
        <v>81</v>
      </c>
      <c r="D8" s="6" t="s">
        <v>44</v>
      </c>
      <c r="E8" s="26" t="s">
        <v>0</v>
      </c>
      <c r="F8" s="25" t="s">
        <v>37</v>
      </c>
      <c r="G8" s="25" t="s">
        <v>2</v>
      </c>
      <c r="H8" s="22">
        <v>208</v>
      </c>
      <c r="I8" s="32"/>
      <c r="J8" s="22">
        <f>H8*I8</f>
        <v>0</v>
      </c>
      <c r="K8" s="34" t="s">
        <v>84</v>
      </c>
      <c r="L8" s="13"/>
    </row>
    <row r="9" spans="1:12" ht="21.95" customHeight="1" x14ac:dyDescent="0.3">
      <c r="A9" s="21">
        <v>5</v>
      </c>
      <c r="B9" s="7"/>
      <c r="C9" s="7" t="s">
        <v>81</v>
      </c>
      <c r="D9" s="6" t="s">
        <v>45</v>
      </c>
      <c r="E9" s="9" t="s">
        <v>47</v>
      </c>
      <c r="F9" s="9" t="s">
        <v>46</v>
      </c>
      <c r="G9" s="26" t="s">
        <v>2</v>
      </c>
      <c r="H9" s="22">
        <v>208</v>
      </c>
      <c r="I9" s="32"/>
      <c r="J9" s="22">
        <f>H9*I9</f>
        <v>0</v>
      </c>
      <c r="K9" s="34" t="s">
        <v>84</v>
      </c>
      <c r="L9" s="13"/>
    </row>
    <row r="10" spans="1:12" ht="21.95" customHeight="1" x14ac:dyDescent="0.3">
      <c r="A10" s="21">
        <v>6</v>
      </c>
      <c r="B10" s="7"/>
      <c r="C10" s="7" t="s">
        <v>81</v>
      </c>
      <c r="D10" s="6" t="s">
        <v>48</v>
      </c>
      <c r="E10" s="26" t="s">
        <v>0</v>
      </c>
      <c r="F10" s="26" t="s">
        <v>46</v>
      </c>
      <c r="G10" s="26" t="s">
        <v>2</v>
      </c>
      <c r="H10" s="22">
        <v>208</v>
      </c>
      <c r="I10" s="32"/>
      <c r="J10" s="22">
        <f>H10*I10</f>
        <v>0</v>
      </c>
      <c r="K10" s="34" t="s">
        <v>84</v>
      </c>
      <c r="L10" s="13"/>
    </row>
    <row r="11" spans="1:12" ht="21.95" customHeight="1" x14ac:dyDescent="0.3">
      <c r="A11" s="21">
        <v>7</v>
      </c>
      <c r="B11" s="7"/>
      <c r="C11" s="7" t="s">
        <v>81</v>
      </c>
      <c r="D11" s="4" t="s">
        <v>49</v>
      </c>
      <c r="E11" s="26" t="s">
        <v>51</v>
      </c>
      <c r="F11" s="26" t="s">
        <v>50</v>
      </c>
      <c r="G11" s="26" t="s">
        <v>2</v>
      </c>
      <c r="H11" s="22">
        <v>208</v>
      </c>
      <c r="I11" s="32"/>
      <c r="J11" s="22">
        <f>H11*I11</f>
        <v>0</v>
      </c>
      <c r="K11" s="34" t="s">
        <v>84</v>
      </c>
      <c r="L11" s="13"/>
    </row>
    <row r="12" spans="1:12" ht="21.95" customHeight="1" x14ac:dyDescent="0.3">
      <c r="A12" s="21">
        <v>8</v>
      </c>
      <c r="B12" s="7"/>
      <c r="C12" s="7" t="s">
        <v>81</v>
      </c>
      <c r="D12" s="4" t="s">
        <v>52</v>
      </c>
      <c r="E12" s="26" t="s">
        <v>53</v>
      </c>
      <c r="F12" s="26" t="s">
        <v>50</v>
      </c>
      <c r="G12" s="26" t="s">
        <v>2</v>
      </c>
      <c r="H12" s="22">
        <v>208</v>
      </c>
      <c r="I12" s="32"/>
      <c r="J12" s="22">
        <f>H12*I12</f>
        <v>0</v>
      </c>
      <c r="K12" s="34" t="s">
        <v>84</v>
      </c>
      <c r="L12" s="13"/>
    </row>
    <row r="13" spans="1:12" ht="21.95" customHeight="1" x14ac:dyDescent="0.3">
      <c r="A13" s="21">
        <v>9</v>
      </c>
      <c r="B13" s="7"/>
      <c r="C13" s="7" t="s">
        <v>81</v>
      </c>
      <c r="D13" s="4" t="s">
        <v>54</v>
      </c>
      <c r="E13" s="26" t="s">
        <v>55</v>
      </c>
      <c r="F13" s="26" t="s">
        <v>37</v>
      </c>
      <c r="G13" s="9" t="s">
        <v>2</v>
      </c>
      <c r="H13" s="22">
        <v>10</v>
      </c>
      <c r="I13" s="32"/>
      <c r="J13" s="22">
        <f>H13*I13</f>
        <v>0</v>
      </c>
      <c r="K13" s="34" t="s">
        <v>84</v>
      </c>
      <c r="L13" s="13"/>
    </row>
    <row r="14" spans="1:12" ht="21.95" customHeight="1" x14ac:dyDescent="0.3">
      <c r="A14" s="21">
        <v>10</v>
      </c>
      <c r="B14" s="7"/>
      <c r="C14" s="7" t="s">
        <v>81</v>
      </c>
      <c r="D14" s="6" t="s">
        <v>82</v>
      </c>
      <c r="E14" s="26" t="s">
        <v>0</v>
      </c>
      <c r="F14" s="26" t="s">
        <v>37</v>
      </c>
      <c r="G14" s="26" t="s">
        <v>2</v>
      </c>
      <c r="H14" s="22">
        <v>40</v>
      </c>
      <c r="I14" s="32"/>
      <c r="J14" s="22">
        <f>H14*I14</f>
        <v>0</v>
      </c>
      <c r="K14" s="34" t="s">
        <v>84</v>
      </c>
      <c r="L14" s="13"/>
    </row>
    <row r="15" spans="1:12" ht="21.95" customHeight="1" x14ac:dyDescent="0.3">
      <c r="A15" s="21">
        <v>11</v>
      </c>
      <c r="B15" s="7"/>
      <c r="C15" s="7" t="s">
        <v>56</v>
      </c>
      <c r="D15" s="6" t="s">
        <v>57</v>
      </c>
      <c r="E15" s="26" t="s">
        <v>0</v>
      </c>
      <c r="F15" s="25" t="s">
        <v>78</v>
      </c>
      <c r="G15" s="25" t="s">
        <v>2</v>
      </c>
      <c r="H15" s="22">
        <v>5</v>
      </c>
      <c r="I15" s="32"/>
      <c r="J15" s="22">
        <f>H15*I15</f>
        <v>0</v>
      </c>
      <c r="K15" s="34">
        <v>260250</v>
      </c>
      <c r="L15" s="13"/>
    </row>
    <row r="16" spans="1:12" ht="21.95" customHeight="1" x14ac:dyDescent="0.3">
      <c r="A16" s="21">
        <v>12</v>
      </c>
      <c r="B16" s="7"/>
      <c r="C16" s="7" t="s">
        <v>58</v>
      </c>
      <c r="D16" s="4" t="s">
        <v>83</v>
      </c>
      <c r="E16" s="9" t="s">
        <v>0</v>
      </c>
      <c r="F16" s="5" t="s">
        <v>59</v>
      </c>
      <c r="G16" s="25" t="s">
        <v>2</v>
      </c>
      <c r="H16" s="22">
        <v>5</v>
      </c>
      <c r="I16" s="32"/>
      <c r="J16" s="22">
        <f>H16*I16</f>
        <v>0</v>
      </c>
      <c r="K16" s="34">
        <v>145870</v>
      </c>
      <c r="L16" s="13"/>
    </row>
    <row r="17" spans="1:12" ht="21.95" customHeight="1" x14ac:dyDescent="0.3">
      <c r="A17" s="45" t="s">
        <v>93</v>
      </c>
      <c r="B17" s="46"/>
      <c r="C17" s="27"/>
      <c r="D17" s="28"/>
      <c r="E17" s="29"/>
      <c r="F17" s="29"/>
      <c r="G17" s="29"/>
      <c r="H17" s="30"/>
      <c r="I17" s="33"/>
      <c r="J17" s="31">
        <f>SUM(J5:J16)</f>
        <v>0</v>
      </c>
      <c r="K17" s="30"/>
      <c r="L17" s="35"/>
    </row>
    <row r="18" spans="1:12" ht="21.95" customHeight="1" x14ac:dyDescent="0.3">
      <c r="A18" s="21">
        <v>1</v>
      </c>
      <c r="B18" s="23" t="s">
        <v>94</v>
      </c>
      <c r="C18" s="23" t="s">
        <v>103</v>
      </c>
      <c r="D18" s="24" t="s">
        <v>102</v>
      </c>
      <c r="E18" s="25" t="s">
        <v>0</v>
      </c>
      <c r="F18" s="25" t="s">
        <v>71</v>
      </c>
      <c r="G18" s="26" t="s">
        <v>2</v>
      </c>
      <c r="H18" s="22">
        <v>28</v>
      </c>
      <c r="I18" s="32"/>
      <c r="J18" s="22">
        <f>H18*I18</f>
        <v>0</v>
      </c>
      <c r="K18" s="34">
        <v>1843880</v>
      </c>
      <c r="L18" s="13"/>
    </row>
    <row r="19" spans="1:12" ht="21.95" customHeight="1" x14ac:dyDescent="0.3">
      <c r="A19" s="39" t="s">
        <v>94</v>
      </c>
      <c r="B19" s="40"/>
      <c r="C19" s="27"/>
      <c r="D19" s="28"/>
      <c r="E19" s="29"/>
      <c r="F19" s="29"/>
      <c r="G19" s="29"/>
      <c r="H19" s="30"/>
      <c r="I19" s="33"/>
      <c r="J19" s="31">
        <f>SUM(J18)</f>
        <v>0</v>
      </c>
      <c r="K19" s="30"/>
      <c r="L19" s="35"/>
    </row>
    <row r="20" spans="1:12" ht="21.95" customHeight="1" x14ac:dyDescent="0.3">
      <c r="A20" s="21">
        <v>1</v>
      </c>
      <c r="B20" s="23" t="s">
        <v>95</v>
      </c>
      <c r="C20" s="23" t="s">
        <v>85</v>
      </c>
      <c r="D20" s="24" t="s">
        <v>100</v>
      </c>
      <c r="E20" s="25" t="s">
        <v>0</v>
      </c>
      <c r="F20" s="25" t="s">
        <v>70</v>
      </c>
      <c r="G20" s="26" t="s">
        <v>2</v>
      </c>
      <c r="H20" s="22">
        <v>40</v>
      </c>
      <c r="I20" s="32"/>
      <c r="J20" s="22">
        <f>H20*I20</f>
        <v>0</v>
      </c>
      <c r="K20" s="34">
        <v>710720</v>
      </c>
      <c r="L20" s="13"/>
    </row>
    <row r="21" spans="1:12" ht="21.95" customHeight="1" x14ac:dyDescent="0.3">
      <c r="A21" s="21">
        <v>2</v>
      </c>
      <c r="B21" s="7"/>
      <c r="C21" s="7" t="s">
        <v>86</v>
      </c>
      <c r="D21" s="6" t="s">
        <v>87</v>
      </c>
      <c r="E21" s="26" t="s">
        <v>0</v>
      </c>
      <c r="F21" s="26" t="s">
        <v>70</v>
      </c>
      <c r="G21" s="26" t="s">
        <v>2</v>
      </c>
      <c r="H21" s="22">
        <v>40</v>
      </c>
      <c r="I21" s="32"/>
      <c r="J21" s="22">
        <f>H21*I21</f>
        <v>0</v>
      </c>
      <c r="K21" s="34">
        <v>710720</v>
      </c>
      <c r="L21" s="13"/>
    </row>
    <row r="22" spans="1:12" ht="21.95" customHeight="1" x14ac:dyDescent="0.3">
      <c r="A22" s="21">
        <v>3</v>
      </c>
      <c r="B22" s="7"/>
      <c r="C22" s="8" t="s">
        <v>81</v>
      </c>
      <c r="D22" s="6" t="s">
        <v>88</v>
      </c>
      <c r="E22" s="9" t="s">
        <v>0</v>
      </c>
      <c r="F22" s="9" t="s">
        <v>72</v>
      </c>
      <c r="G22" s="26" t="s">
        <v>2</v>
      </c>
      <c r="H22" s="22">
        <v>8</v>
      </c>
      <c r="I22" s="32"/>
      <c r="J22" s="22">
        <f>H22*I22</f>
        <v>0</v>
      </c>
      <c r="K22" s="34" t="s">
        <v>84</v>
      </c>
      <c r="L22" s="13"/>
    </row>
    <row r="23" spans="1:12" ht="21.95" customHeight="1" x14ac:dyDescent="0.3">
      <c r="A23" s="39" t="s">
        <v>95</v>
      </c>
      <c r="B23" s="40"/>
      <c r="C23" s="27"/>
      <c r="D23" s="28"/>
      <c r="E23" s="29"/>
      <c r="F23" s="29"/>
      <c r="G23" s="29"/>
      <c r="H23" s="30"/>
      <c r="I23" s="33"/>
      <c r="J23" s="31">
        <f>SUM(J20:J22)</f>
        <v>0</v>
      </c>
      <c r="K23" s="30"/>
      <c r="L23" s="35"/>
    </row>
    <row r="24" spans="1:12" ht="21.95" customHeight="1" x14ac:dyDescent="0.3">
      <c r="A24" s="21">
        <v>1</v>
      </c>
      <c r="B24" s="23" t="s">
        <v>96</v>
      </c>
      <c r="C24" s="23" t="s">
        <v>60</v>
      </c>
      <c r="D24" s="24" t="s">
        <v>101</v>
      </c>
      <c r="E24" s="25" t="s">
        <v>0</v>
      </c>
      <c r="F24" s="25" t="s">
        <v>61</v>
      </c>
      <c r="G24" s="26" t="s">
        <v>2</v>
      </c>
      <c r="H24" s="22">
        <v>10</v>
      </c>
      <c r="I24" s="32"/>
      <c r="J24" s="22">
        <f>H24*I24</f>
        <v>0</v>
      </c>
      <c r="K24" s="34">
        <v>1843880</v>
      </c>
      <c r="L24" s="13"/>
    </row>
    <row r="25" spans="1:12" ht="21.95" customHeight="1" x14ac:dyDescent="0.3">
      <c r="A25" s="21">
        <v>2</v>
      </c>
      <c r="B25" s="7"/>
      <c r="C25" s="7" t="s">
        <v>62</v>
      </c>
      <c r="D25" s="6" t="s">
        <v>63</v>
      </c>
      <c r="E25" s="26" t="s">
        <v>0</v>
      </c>
      <c r="F25" s="26" t="s">
        <v>61</v>
      </c>
      <c r="G25" s="26" t="s">
        <v>2</v>
      </c>
      <c r="H25" s="22">
        <v>18</v>
      </c>
      <c r="I25" s="32"/>
      <c r="J25" s="22">
        <f>H25*I25</f>
        <v>0</v>
      </c>
      <c r="K25" s="34">
        <v>710720</v>
      </c>
      <c r="L25" s="13"/>
    </row>
    <row r="26" spans="1:12" ht="21.95" customHeight="1" x14ac:dyDescent="0.3">
      <c r="A26" s="21">
        <v>3</v>
      </c>
      <c r="B26" s="7"/>
      <c r="C26" s="8" t="s">
        <v>64</v>
      </c>
      <c r="D26" s="6" t="s">
        <v>65</v>
      </c>
      <c r="E26" s="9" t="s">
        <v>0</v>
      </c>
      <c r="F26" s="9" t="s">
        <v>61</v>
      </c>
      <c r="G26" s="26" t="s">
        <v>2</v>
      </c>
      <c r="H26" s="22">
        <v>10</v>
      </c>
      <c r="I26" s="32"/>
      <c r="J26" s="22">
        <f>H26*I26</f>
        <v>0</v>
      </c>
      <c r="K26" s="34">
        <v>540600</v>
      </c>
      <c r="L26" s="13"/>
    </row>
    <row r="27" spans="1:12" ht="21.95" customHeight="1" x14ac:dyDescent="0.3">
      <c r="A27" s="21">
        <v>4</v>
      </c>
      <c r="B27" s="7"/>
      <c r="C27" s="8" t="s">
        <v>66</v>
      </c>
      <c r="D27" s="6" t="s">
        <v>67</v>
      </c>
      <c r="E27" s="26" t="s">
        <v>0</v>
      </c>
      <c r="F27" s="25" t="s">
        <v>61</v>
      </c>
      <c r="G27" s="25" t="s">
        <v>2</v>
      </c>
      <c r="H27" s="22">
        <v>20</v>
      </c>
      <c r="I27" s="32"/>
      <c r="J27" s="22">
        <f>H27*I27</f>
        <v>0</v>
      </c>
      <c r="K27" s="34">
        <v>980340</v>
      </c>
      <c r="L27" s="13"/>
    </row>
    <row r="28" spans="1:12" ht="21.95" customHeight="1" x14ac:dyDescent="0.3">
      <c r="A28" s="21">
        <v>5</v>
      </c>
      <c r="B28" s="7"/>
      <c r="C28" s="7" t="s">
        <v>68</v>
      </c>
      <c r="D28" s="6" t="s">
        <v>69</v>
      </c>
      <c r="E28" s="9" t="s">
        <v>0</v>
      </c>
      <c r="F28" s="9" t="s">
        <v>61</v>
      </c>
      <c r="G28" s="26" t="s">
        <v>2</v>
      </c>
      <c r="H28" s="22">
        <v>5</v>
      </c>
      <c r="I28" s="32"/>
      <c r="J28" s="22">
        <f>H28*I28</f>
        <v>0</v>
      </c>
      <c r="K28" s="34" t="s">
        <v>84</v>
      </c>
      <c r="L28" s="13"/>
    </row>
    <row r="29" spans="1:12" ht="21.95" customHeight="1" thickBot="1" x14ac:dyDescent="0.35">
      <c r="A29" s="52" t="s">
        <v>97</v>
      </c>
      <c r="B29" s="53"/>
      <c r="C29" s="14"/>
      <c r="D29" s="15"/>
      <c r="E29" s="16"/>
      <c r="F29" s="16"/>
      <c r="G29" s="16"/>
      <c r="H29" s="17"/>
      <c r="I29" s="18"/>
      <c r="J29" s="19">
        <f>SUM(J24:J28)</f>
        <v>0</v>
      </c>
      <c r="K29" s="17"/>
      <c r="L29" s="20"/>
    </row>
    <row r="30" spans="1:12" ht="21.95" customHeight="1" x14ac:dyDescent="0.3">
      <c r="A30" s="21">
        <v>1</v>
      </c>
      <c r="B30" s="23" t="s">
        <v>98</v>
      </c>
      <c r="C30" s="23" t="s">
        <v>9</v>
      </c>
      <c r="D30" s="24" t="s">
        <v>89</v>
      </c>
      <c r="E30" s="25" t="s">
        <v>0</v>
      </c>
      <c r="F30" s="25" t="s">
        <v>10</v>
      </c>
      <c r="G30" s="26" t="s">
        <v>2</v>
      </c>
      <c r="H30" s="22">
        <v>200</v>
      </c>
      <c r="I30" s="32"/>
      <c r="J30" s="22">
        <f>H30*I30</f>
        <v>0</v>
      </c>
      <c r="K30" s="34">
        <v>24660</v>
      </c>
      <c r="L30" s="13"/>
    </row>
    <row r="31" spans="1:12" ht="21.95" customHeight="1" x14ac:dyDescent="0.3">
      <c r="A31" s="21">
        <v>2</v>
      </c>
      <c r="B31" s="7"/>
      <c r="C31" s="7" t="s">
        <v>11</v>
      </c>
      <c r="D31" s="6" t="s">
        <v>12</v>
      </c>
      <c r="E31" s="26" t="s">
        <v>0</v>
      </c>
      <c r="F31" s="26" t="s">
        <v>10</v>
      </c>
      <c r="G31" s="26" t="s">
        <v>2</v>
      </c>
      <c r="H31" s="22">
        <v>8</v>
      </c>
      <c r="I31" s="32"/>
      <c r="J31" s="22">
        <f>H31*I31</f>
        <v>0</v>
      </c>
      <c r="K31" s="34">
        <v>42840</v>
      </c>
      <c r="L31" s="13"/>
    </row>
    <row r="32" spans="1:12" ht="21.95" customHeight="1" x14ac:dyDescent="0.3">
      <c r="A32" s="21">
        <v>3</v>
      </c>
      <c r="B32" s="7"/>
      <c r="C32" s="8" t="s">
        <v>13</v>
      </c>
      <c r="D32" s="6" t="s">
        <v>14</v>
      </c>
      <c r="E32" s="9" t="s">
        <v>0</v>
      </c>
      <c r="F32" s="9" t="s">
        <v>10</v>
      </c>
      <c r="G32" s="26" t="s">
        <v>2</v>
      </c>
      <c r="H32" s="22">
        <v>180</v>
      </c>
      <c r="I32" s="32"/>
      <c r="J32" s="22">
        <f>H32*I32</f>
        <v>0</v>
      </c>
      <c r="K32" s="34">
        <v>29170</v>
      </c>
      <c r="L32" s="13"/>
    </row>
    <row r="33" spans="1:12" ht="21.95" customHeight="1" x14ac:dyDescent="0.3">
      <c r="A33" s="21">
        <v>4</v>
      </c>
      <c r="B33" s="7"/>
      <c r="C33" s="8" t="s">
        <v>1</v>
      </c>
      <c r="D33" s="6" t="s">
        <v>15</v>
      </c>
      <c r="E33" s="26" t="s">
        <v>90</v>
      </c>
      <c r="F33" s="25" t="s">
        <v>10</v>
      </c>
      <c r="G33" s="25" t="s">
        <v>2</v>
      </c>
      <c r="H33" s="22">
        <v>28</v>
      </c>
      <c r="I33" s="32"/>
      <c r="J33" s="22">
        <f>H33*I33</f>
        <v>0</v>
      </c>
      <c r="K33" s="34">
        <v>22780</v>
      </c>
      <c r="L33" s="13"/>
    </row>
    <row r="34" spans="1:12" ht="21.95" customHeight="1" x14ac:dyDescent="0.3">
      <c r="A34" s="21">
        <v>5</v>
      </c>
      <c r="B34" s="7"/>
      <c r="C34" s="7" t="s">
        <v>16</v>
      </c>
      <c r="D34" s="6" t="s">
        <v>17</v>
      </c>
      <c r="E34" s="9" t="s">
        <v>0</v>
      </c>
      <c r="F34" s="9" t="s">
        <v>18</v>
      </c>
      <c r="G34" s="26" t="s">
        <v>2</v>
      </c>
      <c r="H34" s="22">
        <v>198</v>
      </c>
      <c r="I34" s="32"/>
      <c r="J34" s="22">
        <f>H34*I34</f>
        <v>0</v>
      </c>
      <c r="K34" s="34">
        <v>26240</v>
      </c>
      <c r="L34" s="13"/>
    </row>
    <row r="35" spans="1:12" ht="21.95" customHeight="1" x14ac:dyDescent="0.3">
      <c r="A35" s="21">
        <v>6</v>
      </c>
      <c r="B35" s="7"/>
      <c r="C35" s="7" t="s">
        <v>19</v>
      </c>
      <c r="D35" s="6" t="s">
        <v>20</v>
      </c>
      <c r="E35" s="26" t="s">
        <v>0</v>
      </c>
      <c r="F35" s="26" t="s">
        <v>21</v>
      </c>
      <c r="G35" s="26" t="s">
        <v>2</v>
      </c>
      <c r="H35" s="22">
        <v>200</v>
      </c>
      <c r="I35" s="32"/>
      <c r="J35" s="22">
        <f>H35*I35</f>
        <v>0</v>
      </c>
      <c r="K35" s="34">
        <v>29170</v>
      </c>
      <c r="L35" s="13"/>
    </row>
    <row r="36" spans="1:12" ht="21.95" customHeight="1" x14ac:dyDescent="0.3">
      <c r="A36" s="21">
        <v>7</v>
      </c>
      <c r="B36" s="7"/>
      <c r="C36" s="7" t="s">
        <v>22</v>
      </c>
      <c r="D36" s="4" t="s">
        <v>23</v>
      </c>
      <c r="E36" s="26" t="s">
        <v>0</v>
      </c>
      <c r="F36" s="26" t="s">
        <v>24</v>
      </c>
      <c r="G36" s="26" t="s">
        <v>2</v>
      </c>
      <c r="H36" s="22">
        <v>416</v>
      </c>
      <c r="I36" s="32"/>
      <c r="J36" s="22">
        <f>H36*I36</f>
        <v>0</v>
      </c>
      <c r="K36" s="34">
        <v>33660</v>
      </c>
      <c r="L36" s="13"/>
    </row>
    <row r="37" spans="1:12" ht="21.95" customHeight="1" x14ac:dyDescent="0.3">
      <c r="A37" s="21">
        <v>8</v>
      </c>
      <c r="B37" s="7"/>
      <c r="C37" s="7" t="s">
        <v>25</v>
      </c>
      <c r="D37" s="4" t="s">
        <v>26</v>
      </c>
      <c r="E37" s="26" t="s">
        <v>0</v>
      </c>
      <c r="F37" s="26" t="s">
        <v>27</v>
      </c>
      <c r="G37" s="26" t="s">
        <v>2</v>
      </c>
      <c r="H37" s="22">
        <v>48</v>
      </c>
      <c r="I37" s="32"/>
      <c r="J37" s="22">
        <f>H37*I37</f>
        <v>0</v>
      </c>
      <c r="K37" s="34">
        <v>38670</v>
      </c>
      <c r="L37" s="13"/>
    </row>
    <row r="38" spans="1:12" ht="21.95" customHeight="1" x14ac:dyDescent="0.3">
      <c r="A38" s="21">
        <v>9</v>
      </c>
      <c r="B38" s="7"/>
      <c r="C38" s="7" t="s">
        <v>28</v>
      </c>
      <c r="D38" s="4" t="s">
        <v>91</v>
      </c>
      <c r="E38" s="26" t="s">
        <v>0</v>
      </c>
      <c r="F38" s="26" t="s">
        <v>27</v>
      </c>
      <c r="G38" s="9" t="s">
        <v>2</v>
      </c>
      <c r="H38" s="22">
        <v>10</v>
      </c>
      <c r="I38" s="32"/>
      <c r="J38" s="22">
        <f>H38*I38</f>
        <v>0</v>
      </c>
      <c r="K38" s="34">
        <v>540600</v>
      </c>
      <c r="L38" s="13"/>
    </row>
    <row r="39" spans="1:12" ht="21.95" customHeight="1" x14ac:dyDescent="0.3">
      <c r="A39" s="21">
        <v>10</v>
      </c>
      <c r="B39" s="7"/>
      <c r="C39" s="7" t="s">
        <v>29</v>
      </c>
      <c r="D39" s="6" t="s">
        <v>92</v>
      </c>
      <c r="E39" s="26" t="s">
        <v>0</v>
      </c>
      <c r="F39" s="26" t="s">
        <v>21</v>
      </c>
      <c r="G39" s="26" t="s">
        <v>2</v>
      </c>
      <c r="H39" s="22">
        <v>48</v>
      </c>
      <c r="I39" s="32"/>
      <c r="J39" s="22">
        <f>H39*I39</f>
        <v>0</v>
      </c>
      <c r="K39" s="34">
        <v>134290</v>
      </c>
      <c r="L39" s="13"/>
    </row>
    <row r="40" spans="1:12" ht="21.95" customHeight="1" x14ac:dyDescent="0.3">
      <c r="A40" s="21">
        <v>11</v>
      </c>
      <c r="B40" s="7"/>
      <c r="C40" s="7" t="s">
        <v>30</v>
      </c>
      <c r="D40" s="6" t="s">
        <v>31</v>
      </c>
      <c r="E40" s="26" t="s">
        <v>0</v>
      </c>
      <c r="F40" s="25" t="s">
        <v>21</v>
      </c>
      <c r="G40" s="25" t="s">
        <v>2</v>
      </c>
      <c r="H40" s="22">
        <v>38</v>
      </c>
      <c r="I40" s="32"/>
      <c r="J40" s="22">
        <f>H40*I40</f>
        <v>0</v>
      </c>
      <c r="K40" s="34">
        <v>145250</v>
      </c>
      <c r="L40" s="13"/>
    </row>
    <row r="41" spans="1:12" ht="21.95" customHeight="1" x14ac:dyDescent="0.3">
      <c r="A41" s="21">
        <v>12</v>
      </c>
      <c r="B41" s="7"/>
      <c r="C41" s="7" t="s">
        <v>32</v>
      </c>
      <c r="D41" s="4" t="s">
        <v>33</v>
      </c>
      <c r="E41" s="9" t="s">
        <v>0</v>
      </c>
      <c r="F41" s="5" t="s">
        <v>21</v>
      </c>
      <c r="G41" s="25" t="s">
        <v>2</v>
      </c>
      <c r="H41" s="22">
        <v>5</v>
      </c>
      <c r="I41" s="32"/>
      <c r="J41" s="22">
        <f>H41*I41</f>
        <v>0</v>
      </c>
      <c r="K41" s="34">
        <v>743360</v>
      </c>
      <c r="L41" s="13"/>
    </row>
    <row r="42" spans="1:12" ht="21.95" customHeight="1" x14ac:dyDescent="0.3">
      <c r="A42" s="21">
        <v>13</v>
      </c>
      <c r="B42" s="7"/>
      <c r="C42" s="7" t="s">
        <v>76</v>
      </c>
      <c r="D42" s="4" t="s">
        <v>77</v>
      </c>
      <c r="E42" s="9" t="s">
        <v>0</v>
      </c>
      <c r="F42" s="9" t="s">
        <v>21</v>
      </c>
      <c r="G42" s="26" t="s">
        <v>2</v>
      </c>
      <c r="H42" s="22">
        <v>5</v>
      </c>
      <c r="I42" s="32"/>
      <c r="J42" s="22">
        <f>H42*I42</f>
        <v>0</v>
      </c>
      <c r="K42" s="34">
        <v>743360</v>
      </c>
      <c r="L42" s="13"/>
    </row>
    <row r="43" spans="1:12" ht="21.95" customHeight="1" x14ac:dyDescent="0.3">
      <c r="A43" s="21">
        <v>14</v>
      </c>
      <c r="B43" s="7"/>
      <c r="C43" s="7" t="s">
        <v>81</v>
      </c>
      <c r="D43" s="4" t="s">
        <v>34</v>
      </c>
      <c r="E43" s="26" t="s">
        <v>0</v>
      </c>
      <c r="F43" s="26" t="s">
        <v>35</v>
      </c>
      <c r="G43" s="26" t="s">
        <v>2</v>
      </c>
      <c r="H43" s="22">
        <v>208</v>
      </c>
      <c r="I43" s="32"/>
      <c r="J43" s="22">
        <f>H43*I43</f>
        <v>0</v>
      </c>
      <c r="K43" s="34" t="s">
        <v>84</v>
      </c>
      <c r="L43" s="13"/>
    </row>
    <row r="44" spans="1:12" ht="21.75" customHeight="1" thickBot="1" x14ac:dyDescent="0.35">
      <c r="A44" s="54" t="s">
        <v>98</v>
      </c>
      <c r="B44" s="55"/>
      <c r="C44" s="14"/>
      <c r="D44" s="15"/>
      <c r="E44" s="16"/>
      <c r="F44" s="16"/>
      <c r="G44" s="16"/>
      <c r="H44" s="17"/>
      <c r="I44" s="18"/>
      <c r="J44" s="19">
        <f>SUM(J30:J43)</f>
        <v>0</v>
      </c>
      <c r="K44" s="17"/>
      <c r="L44" s="20"/>
    </row>
    <row r="49" spans="10:12" x14ac:dyDescent="0.3">
      <c r="J49" s="10"/>
      <c r="L49" s="12"/>
    </row>
    <row r="50" spans="10:12" x14ac:dyDescent="0.3">
      <c r="J50" s="10"/>
      <c r="L50" s="12"/>
    </row>
    <row r="51" spans="10:12" x14ac:dyDescent="0.3">
      <c r="J51" s="10"/>
      <c r="L51" s="12"/>
    </row>
    <row r="52" spans="10:12" x14ac:dyDescent="0.3">
      <c r="J52" s="10"/>
      <c r="L52" s="12"/>
    </row>
    <row r="53" spans="10:12" x14ac:dyDescent="0.3">
      <c r="J53" s="10"/>
      <c r="L53" s="12"/>
    </row>
    <row r="54" spans="10:12" x14ac:dyDescent="0.3">
      <c r="J54" s="10"/>
      <c r="L54" s="12"/>
    </row>
    <row r="55" spans="10:12" x14ac:dyDescent="0.3">
      <c r="J55" s="10"/>
      <c r="L55" s="12"/>
    </row>
    <row r="56" spans="10:12" x14ac:dyDescent="0.3">
      <c r="J56" s="10"/>
      <c r="L56" s="12"/>
    </row>
    <row r="57" spans="10:12" x14ac:dyDescent="0.3">
      <c r="J57" s="10"/>
      <c r="L57" s="12"/>
    </row>
    <row r="58" spans="10:12" x14ac:dyDescent="0.3">
      <c r="J58" s="10"/>
      <c r="L58" s="12"/>
    </row>
    <row r="59" spans="10:12" x14ac:dyDescent="0.3">
      <c r="J59" s="10"/>
      <c r="L59" s="12"/>
    </row>
  </sheetData>
  <mergeCells count="18">
    <mergeCell ref="D3:D4"/>
    <mergeCell ref="K3:K4"/>
    <mergeCell ref="A44:B44"/>
    <mergeCell ref="A23:B23"/>
    <mergeCell ref="A29:B29"/>
    <mergeCell ref="H3:H4"/>
    <mergeCell ref="I3:I4"/>
    <mergeCell ref="J3:J4"/>
    <mergeCell ref="L3:L4"/>
    <mergeCell ref="A1:L1"/>
    <mergeCell ref="A19:B19"/>
    <mergeCell ref="E3:E4"/>
    <mergeCell ref="F3:F4"/>
    <mergeCell ref="G3:G4"/>
    <mergeCell ref="A17:B17"/>
    <mergeCell ref="A3:A4"/>
    <mergeCell ref="B3:B4"/>
    <mergeCell ref="C3:C4"/>
  </mergeCells>
  <phoneticPr fontId="2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입찰품목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NWMC</cp:lastModifiedBy>
  <cp:lastPrinted>2026-10-06T03:46:55Z</cp:lastPrinted>
  <dcterms:created xsi:type="dcterms:W3CDTF">2022-10-06T09:13:03Z</dcterms:created>
  <dcterms:modified xsi:type="dcterms:W3CDTF">2026-10-06T03:51:00Z</dcterms:modified>
</cp:coreProperties>
</file>