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년도 계약관련자료\★남원의료원 공동구매(검사재료, 수술재료)\2. 수술재료\2. 취합작업\업체요청\"/>
    </mc:Choice>
  </mc:AlternateContent>
  <bookViews>
    <workbookView xWindow="0" yWindow="0" windowWidth="28800" windowHeight="12840" activeTab="1"/>
  </bookViews>
  <sheets>
    <sheet name="수술재료" sheetId="1" r:id="rId1"/>
    <sheet name="견적서 양식" sheetId="3" r:id="rId2"/>
  </sheets>
  <definedNames>
    <definedName name="_xlnm._FilterDatabase" localSheetId="0" hidden="1">수술재료!$A$4:$U$404</definedName>
    <definedName name="_xlnm.Print_Area" localSheetId="1">'견적서 양식'!$A$1:$N$30</definedName>
    <definedName name="_xlnm.Print_Area" localSheetId="0">수술재료!$A$1:$O$354</definedName>
  </definedNames>
  <calcPr calcId="162913"/>
</workbook>
</file>

<file path=xl/calcChain.xml><?xml version="1.0" encoding="utf-8"?>
<calcChain xmlns="http://schemas.openxmlformats.org/spreadsheetml/2006/main">
  <c r="K403" i="1" l="1"/>
  <c r="M403" i="1" s="1"/>
  <c r="K402" i="1"/>
  <c r="M402" i="1" s="1"/>
  <c r="K401" i="1"/>
  <c r="M401" i="1" s="1"/>
  <c r="K400" i="1"/>
  <c r="M400" i="1" s="1"/>
  <c r="K399" i="1"/>
  <c r="M399" i="1" s="1"/>
  <c r="K398" i="1"/>
  <c r="M398" i="1" s="1"/>
  <c r="K397" i="1"/>
  <c r="M397" i="1" s="1"/>
  <c r="K396" i="1"/>
  <c r="M396" i="1" s="1"/>
  <c r="K395" i="1"/>
  <c r="M395" i="1" s="1"/>
  <c r="K384" i="1"/>
  <c r="M384" i="1" s="1"/>
  <c r="K393" i="1"/>
  <c r="M393" i="1" s="1"/>
  <c r="K392" i="1"/>
  <c r="M392" i="1" s="1"/>
  <c r="K391" i="1"/>
  <c r="M391" i="1" s="1"/>
  <c r="K390" i="1"/>
  <c r="M390" i="1" s="1"/>
  <c r="K389" i="1"/>
  <c r="M389" i="1" s="1"/>
  <c r="K388" i="1"/>
  <c r="M388" i="1" s="1"/>
  <c r="K387" i="1"/>
  <c r="M387" i="1" s="1"/>
  <c r="K386" i="1"/>
  <c r="M386" i="1" s="1"/>
  <c r="K385" i="1"/>
  <c r="M385" i="1" s="1"/>
  <c r="K383" i="1"/>
  <c r="M383" i="1" s="1"/>
  <c r="K382" i="1"/>
  <c r="M382" i="1" s="1"/>
  <c r="K381" i="1"/>
  <c r="M381" i="1" s="1"/>
  <c r="K380" i="1"/>
  <c r="M380" i="1" s="1"/>
  <c r="K379" i="1"/>
  <c r="M379" i="1" s="1"/>
  <c r="K377" i="1"/>
  <c r="M377" i="1" s="1"/>
  <c r="K376" i="1"/>
  <c r="M376" i="1" s="1"/>
  <c r="K375" i="1"/>
  <c r="M375" i="1" s="1"/>
  <c r="K374" i="1"/>
  <c r="M374" i="1" s="1"/>
  <c r="K373" i="1"/>
  <c r="M373" i="1" s="1"/>
  <c r="K372" i="1"/>
  <c r="M372" i="1" s="1"/>
  <c r="K371" i="1"/>
  <c r="M371" i="1" s="1"/>
  <c r="K370" i="1"/>
  <c r="M370" i="1" s="1"/>
  <c r="K369" i="1"/>
  <c r="M369" i="1" s="1"/>
  <c r="K368" i="1"/>
  <c r="M368" i="1" s="1"/>
  <c r="K367" i="1"/>
  <c r="M367" i="1" s="1"/>
  <c r="K366" i="1"/>
  <c r="M366" i="1" s="1"/>
  <c r="K365" i="1"/>
  <c r="M365" i="1" s="1"/>
  <c r="K364" i="1"/>
  <c r="M364" i="1" s="1"/>
  <c r="K356" i="1"/>
  <c r="M356" i="1" s="1"/>
  <c r="K355" i="1"/>
  <c r="M355" i="1" s="1"/>
  <c r="K358" i="1"/>
  <c r="M358" i="1" s="1"/>
  <c r="K357" i="1"/>
  <c r="M357" i="1" s="1"/>
  <c r="K360" i="1"/>
  <c r="M360" i="1" s="1"/>
  <c r="K359" i="1"/>
  <c r="M359" i="1" s="1"/>
  <c r="K362" i="1"/>
  <c r="M362" i="1" s="1"/>
  <c r="K361" i="1"/>
  <c r="M361" i="1" s="1"/>
  <c r="K179" i="1"/>
  <c r="K178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M363" i="1" l="1"/>
  <c r="M378" i="1" s="1"/>
  <c r="M394" i="1" s="1"/>
  <c r="M404" i="1" s="1"/>
  <c r="M39" i="1" l="1"/>
  <c r="M120" i="1"/>
  <c r="M143" i="1"/>
  <c r="M182" i="1"/>
  <c r="M188" i="1"/>
  <c r="M193" i="1"/>
  <c r="M204" i="1"/>
  <c r="M240" i="1"/>
  <c r="M278" i="1"/>
  <c r="K349" i="1"/>
  <c r="M349" i="1" s="1"/>
  <c r="M350" i="1" s="1"/>
  <c r="K325" i="1"/>
  <c r="M325" i="1" s="1"/>
  <c r="M326" i="1" s="1"/>
  <c r="K320" i="1"/>
  <c r="M320" i="1" s="1"/>
  <c r="K323" i="1"/>
  <c r="M323" i="1" s="1"/>
  <c r="K322" i="1"/>
  <c r="M322" i="1" s="1"/>
  <c r="K321" i="1"/>
  <c r="M321" i="1" s="1"/>
  <c r="K319" i="1"/>
  <c r="M319" i="1" s="1"/>
  <c r="K318" i="1"/>
  <c r="M318" i="1" s="1"/>
  <c r="K316" i="1"/>
  <c r="M316" i="1" s="1"/>
  <c r="K315" i="1"/>
  <c r="M315" i="1" s="1"/>
  <c r="K314" i="1"/>
  <c r="M314" i="1" s="1"/>
  <c r="K313" i="1"/>
  <c r="M313" i="1" s="1"/>
  <c r="K312" i="1"/>
  <c r="M312" i="1" s="1"/>
  <c r="M317" i="1" s="1"/>
  <c r="K310" i="1"/>
  <c r="M310" i="1" s="1"/>
  <c r="K309" i="1"/>
  <c r="M309" i="1" s="1"/>
  <c r="M311" i="1" s="1"/>
  <c r="K307" i="1"/>
  <c r="M307" i="1" s="1"/>
  <c r="K306" i="1"/>
  <c r="M306" i="1" s="1"/>
  <c r="K305" i="1"/>
  <c r="M305" i="1" s="1"/>
  <c r="K304" i="1"/>
  <c r="M304" i="1" s="1"/>
  <c r="K303" i="1"/>
  <c r="M303" i="1" s="1"/>
  <c r="K302" i="1"/>
  <c r="M302" i="1" s="1"/>
  <c r="K301" i="1"/>
  <c r="M301" i="1" s="1"/>
  <c r="K300" i="1"/>
  <c r="M300" i="1" s="1"/>
  <c r="K299" i="1"/>
  <c r="M299" i="1" s="1"/>
  <c r="K298" i="1"/>
  <c r="M298" i="1" s="1"/>
  <c r="M308" i="1" s="1"/>
  <c r="K283" i="1"/>
  <c r="M283" i="1" s="1"/>
  <c r="K282" i="1"/>
  <c r="M282" i="1" s="1"/>
  <c r="K281" i="1"/>
  <c r="M281" i="1" s="1"/>
  <c r="K280" i="1"/>
  <c r="M280" i="1" s="1"/>
  <c r="K279" i="1"/>
  <c r="M279" i="1" s="1"/>
  <c r="K268" i="1"/>
  <c r="M268" i="1" s="1"/>
  <c r="K270" i="1"/>
  <c r="M270" i="1" s="1"/>
  <c r="K269" i="1"/>
  <c r="M269" i="1" s="1"/>
  <c r="K267" i="1"/>
  <c r="M267" i="1" s="1"/>
  <c r="K266" i="1"/>
  <c r="M266" i="1" s="1"/>
  <c r="K265" i="1"/>
  <c r="M265" i="1" s="1"/>
  <c r="K264" i="1"/>
  <c r="M264" i="1" s="1"/>
  <c r="K263" i="1"/>
  <c r="M263" i="1" s="1"/>
  <c r="K262" i="1"/>
  <c r="M262" i="1" s="1"/>
  <c r="K261" i="1"/>
  <c r="M261" i="1" s="1"/>
  <c r="K260" i="1"/>
  <c r="M260" i="1" s="1"/>
  <c r="K277" i="1"/>
  <c r="M277" i="1" s="1"/>
  <c r="K276" i="1"/>
  <c r="M276" i="1" s="1"/>
  <c r="K275" i="1"/>
  <c r="M275" i="1" s="1"/>
  <c r="K274" i="1"/>
  <c r="M274" i="1" s="1"/>
  <c r="K273" i="1"/>
  <c r="M273" i="1" s="1"/>
  <c r="K272" i="1"/>
  <c r="M272" i="1" s="1"/>
  <c r="K352" i="1"/>
  <c r="K353" i="1"/>
  <c r="K351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27" i="1"/>
  <c r="K286" i="1"/>
  <c r="K287" i="1"/>
  <c r="K288" i="1"/>
  <c r="K289" i="1"/>
  <c r="K290" i="1"/>
  <c r="K291" i="1"/>
  <c r="K292" i="1"/>
  <c r="K293" i="1"/>
  <c r="K294" i="1"/>
  <c r="K295" i="1"/>
  <c r="K296" i="1"/>
  <c r="K285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41" i="1"/>
  <c r="K238" i="1"/>
  <c r="K239" i="1"/>
  <c r="M239" i="1" s="1"/>
  <c r="K237" i="1"/>
  <c r="M237" i="1" s="1"/>
  <c r="K230" i="1"/>
  <c r="M230" i="1" s="1"/>
  <c r="K231" i="1"/>
  <c r="M231" i="1" s="1"/>
  <c r="K232" i="1"/>
  <c r="M232" i="1" s="1"/>
  <c r="K233" i="1"/>
  <c r="M233" i="1" s="1"/>
  <c r="K234" i="1"/>
  <c r="M234" i="1" s="1"/>
  <c r="K235" i="1"/>
  <c r="M235" i="1" s="1"/>
  <c r="K229" i="1"/>
  <c r="M229" i="1" s="1"/>
  <c r="M236" i="1" s="1"/>
  <c r="K225" i="1"/>
  <c r="M225" i="1" s="1"/>
  <c r="K226" i="1"/>
  <c r="M226" i="1" s="1"/>
  <c r="K227" i="1"/>
  <c r="M227" i="1" s="1"/>
  <c r="K224" i="1"/>
  <c r="K221" i="1"/>
  <c r="K222" i="1"/>
  <c r="K220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05" i="1"/>
  <c r="K195" i="1"/>
  <c r="K196" i="1"/>
  <c r="K197" i="1"/>
  <c r="K198" i="1"/>
  <c r="K199" i="1"/>
  <c r="K200" i="1"/>
  <c r="K201" i="1"/>
  <c r="K202" i="1"/>
  <c r="K203" i="1"/>
  <c r="K194" i="1"/>
  <c r="K190" i="1"/>
  <c r="K191" i="1"/>
  <c r="K192" i="1"/>
  <c r="K189" i="1"/>
  <c r="K184" i="1"/>
  <c r="K185" i="1"/>
  <c r="K186" i="1"/>
  <c r="K187" i="1"/>
  <c r="K183" i="1"/>
  <c r="K181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80" i="1"/>
  <c r="K144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21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40" i="1"/>
  <c r="M238" i="1"/>
  <c r="M224" i="1"/>
  <c r="K25" i="1"/>
  <c r="K24" i="1"/>
  <c r="K23" i="1"/>
  <c r="K22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29" i="1"/>
  <c r="K28" i="1"/>
  <c r="K27" i="1"/>
  <c r="K26" i="1"/>
  <c r="K33" i="1"/>
  <c r="K32" i="1"/>
  <c r="K31" i="1"/>
  <c r="K30" i="1"/>
  <c r="M324" i="1" l="1"/>
  <c r="M284" i="1"/>
  <c r="M271" i="1"/>
  <c r="M228" i="1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11" i="3"/>
  <c r="M30" i="3" l="1"/>
  <c r="K21" i="1" l="1"/>
  <c r="K34" i="1"/>
  <c r="K35" i="1"/>
  <c r="K36" i="1"/>
  <c r="K37" i="1"/>
  <c r="K38" i="1"/>
  <c r="K20" i="1"/>
  <c r="M353" i="1" l="1"/>
  <c r="M352" i="1"/>
  <c r="M351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97" i="1" s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22" i="1"/>
  <c r="M221" i="1"/>
  <c r="M220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348" i="1" l="1"/>
  <c r="M354" i="1"/>
  <c r="M219" i="1"/>
  <c r="M223" i="1"/>
  <c r="M259" i="1"/>
</calcChain>
</file>

<file path=xl/sharedStrings.xml><?xml version="1.0" encoding="utf-8"?>
<sst xmlns="http://schemas.openxmlformats.org/spreadsheetml/2006/main" count="1904" uniqueCount="920">
  <si>
    <t xml:space="preserve"> 개 </t>
  </si>
  <si>
    <t>비고</t>
  </si>
  <si>
    <t>2026년도 예상수량</t>
  </si>
  <si>
    <t>단위</t>
  </si>
  <si>
    <t>제조사</t>
  </si>
  <si>
    <t>규  격</t>
  </si>
  <si>
    <t>품명</t>
  </si>
  <si>
    <t>보험코드</t>
  </si>
  <si>
    <t>연번</t>
  </si>
  <si>
    <t>그룹</t>
  </si>
  <si>
    <t>(단위 : 원 )</t>
    <phoneticPr fontId="1" type="noConversion"/>
  </si>
  <si>
    <t>개</t>
  </si>
  <si>
    <t>3ml</t>
  </si>
  <si>
    <t>5ml</t>
  </si>
  <si>
    <t>EA</t>
  </si>
  <si>
    <t>군산</t>
    <phoneticPr fontId="1" type="noConversion"/>
  </si>
  <si>
    <t>남원</t>
    <phoneticPr fontId="1" type="noConversion"/>
  </si>
  <si>
    <t>총합</t>
    <phoneticPr fontId="1" type="noConversion"/>
  </si>
  <si>
    <t>총번</t>
    <phoneticPr fontId="1" type="noConversion"/>
  </si>
  <si>
    <t>합계
(VAT포함)</t>
    <phoneticPr fontId="1" type="noConversion"/>
  </si>
  <si>
    <t>견적단가
(VAT포함)</t>
    <phoneticPr fontId="1" type="noConversion"/>
  </si>
  <si>
    <t>사업자등록번호 :</t>
  </si>
  <si>
    <t>상호명 :</t>
  </si>
  <si>
    <t xml:space="preserve">                                                    (인)</t>
  </si>
  <si>
    <t>주소 :</t>
  </si>
  <si>
    <t>전화번호:</t>
  </si>
  <si>
    <t>이메일주소 :</t>
  </si>
  <si>
    <t xml:space="preserve">                         (핸드폰번호:                            )</t>
    <phoneticPr fontId="16" type="noConversion"/>
  </si>
  <si>
    <r>
      <t xml:space="preserve">★ 휴대전화번호를 기재하여 주시면 입찰 진행에 대한 안내를 문자로 발송드릴 예정이오니 입찰담당자 연락처를 기재하여 주시기 바랍니다.
</t>
    </r>
    <r>
      <rPr>
        <b/>
        <sz val="11"/>
        <color theme="3"/>
        <rFont val="맑은 고딕"/>
        <family val="3"/>
        <charset val="129"/>
        <scheme val="major"/>
      </rPr>
      <t>※ 미기재시 별도 안내없음</t>
    </r>
    <r>
      <rPr>
        <b/>
        <sz val="11"/>
        <rFont val="맑은 고딕"/>
        <family val="3"/>
        <charset val="129"/>
        <scheme val="major"/>
      </rPr>
      <t xml:space="preserve">
★ 품명, 규격, 상한가 등을 참고하시어 </t>
    </r>
    <r>
      <rPr>
        <b/>
        <u/>
        <sz val="11"/>
        <color rgb="FFFF0000"/>
        <rFont val="맑은 고딕"/>
        <family val="3"/>
        <charset val="129"/>
        <scheme val="major"/>
      </rPr>
      <t>견적단가만을 입력</t>
    </r>
    <r>
      <rPr>
        <b/>
        <sz val="11"/>
        <rFont val="맑은 고딕"/>
        <family val="3"/>
        <charset val="129"/>
        <scheme val="major"/>
      </rPr>
      <t xml:space="preserve">하여 주시기 바랍니다
</t>
    </r>
    <r>
      <rPr>
        <b/>
        <u/>
        <sz val="14"/>
        <color rgb="FFFF0000"/>
        <rFont val="맑은 고딕"/>
        <family val="3"/>
        <charset val="129"/>
        <scheme val="major"/>
      </rPr>
      <t>-실제 군은 입찰시 변경될 수 있음</t>
    </r>
    <r>
      <rPr>
        <b/>
        <sz val="11"/>
        <rFont val="맑은 고딕"/>
        <family val="3"/>
        <charset val="129"/>
        <scheme val="major"/>
      </rPr>
      <t xml:space="preserve">
★ 제출서류 
1. 견적서 엑셀파일 1부. 
2. 출력후 날인한 견적서 1부.
엑셀파일 및 견적서 출력 후 날인은 찍은 견적서를 컬러스캔하시어</t>
    </r>
    <r>
      <rPr>
        <b/>
        <u/>
        <sz val="11"/>
        <color rgb="FFFF0000"/>
        <rFont val="맑은 고딕"/>
        <family val="3"/>
        <charset val="129"/>
        <scheme val="major"/>
      </rPr>
      <t xml:space="preserve"> nw303@hanmail.net 으로 발송</t>
    </r>
    <r>
      <rPr>
        <b/>
        <sz val="11"/>
        <rFont val="맑은 고딕"/>
        <family val="3"/>
        <charset val="129"/>
        <scheme val="major"/>
      </rPr>
      <t>해주시기 바랍니다.</t>
    </r>
    <phoneticPr fontId="16" type="noConversion"/>
  </si>
  <si>
    <t>2026년 남원*군산의료원 수술재료 견적내역서</t>
    <phoneticPr fontId="1" type="noConversion"/>
  </si>
  <si>
    <t>2026년 남원*군산의료원 수술재료 입찰견적서</t>
    <phoneticPr fontId="1" type="noConversion"/>
  </si>
  <si>
    <t>C3115024</t>
  </si>
  <si>
    <t>GAMMA3 NAIL SYSTEM</t>
  </si>
  <si>
    <t>전규격</t>
  </si>
  <si>
    <t>STRYKER TRAUMA GMBH</t>
  </si>
  <si>
    <t>C3190124</t>
  </si>
  <si>
    <t>GAMMA3 U-BLADE</t>
  </si>
  <si>
    <t>D1101031</t>
  </si>
  <si>
    <t xml:space="preserve">ACM SYSTEM-MANUAL MIXING SET         </t>
  </si>
  <si>
    <t>SYRINGE TYPE</t>
  </si>
  <si>
    <t>D1102231</t>
  </si>
  <si>
    <t>ACM SYSTEM(ACM MIXING BOWL)</t>
  </si>
  <si>
    <t>BOWL TYPE</t>
  </si>
  <si>
    <t>STRYKER</t>
  </si>
  <si>
    <t>E1001002</t>
  </si>
  <si>
    <t>EXTER STEM</t>
  </si>
  <si>
    <t>HOWMEDICA OSTEONICS</t>
  </si>
  <si>
    <t>E1002531</t>
  </si>
  <si>
    <t>ACCOLADE Ⅱ FEMORAL STEM</t>
  </si>
  <si>
    <t>HOWMEDICA OSTEONICS CORP.</t>
  </si>
  <si>
    <t>E1012031</t>
  </si>
  <si>
    <t>V-40 FEMORAL HEAD</t>
  </si>
  <si>
    <t>E1022001</t>
  </si>
  <si>
    <t>UHR BIPOLAR CUP</t>
  </si>
  <si>
    <t>E1041001</t>
  </si>
  <si>
    <t xml:space="preserve">OSTEONICS ACETABULAR SCREW </t>
  </si>
  <si>
    <t>E1211002</t>
  </si>
  <si>
    <t>X CHANGE MESH</t>
  </si>
  <si>
    <t>HOWMEDICA</t>
  </si>
  <si>
    <t>E1300002</t>
  </si>
  <si>
    <t>CABLE SET</t>
  </si>
  <si>
    <t>SET</t>
  </si>
  <si>
    <t>E1302002</t>
  </si>
  <si>
    <t>TROCHANTER CABLE GRIP</t>
  </si>
  <si>
    <t>E1309002</t>
  </si>
  <si>
    <t>DALL MILES CABLE</t>
  </si>
  <si>
    <t>E2001231</t>
  </si>
  <si>
    <t>TRIATHLON FEMORAL COMPONENT</t>
  </si>
  <si>
    <t>HOWMEDICA INTERNATICAL S.DE.R.L</t>
  </si>
  <si>
    <t>E2011331</t>
  </si>
  <si>
    <t>TRIATHLON TIBIAL BASEPLATE</t>
  </si>
  <si>
    <t>E2031231</t>
  </si>
  <si>
    <t>TRIATHLON PATELLAR COMPONENT</t>
  </si>
  <si>
    <t>E2002231</t>
  </si>
  <si>
    <t xml:space="preserve">TRIATHLON TS FEMORAL COMPONENT                    </t>
  </si>
  <si>
    <t>E2021431</t>
  </si>
  <si>
    <t>TRIATHLON X3 TIBIAL INSERT</t>
  </si>
  <si>
    <t>E2041231</t>
  </si>
  <si>
    <t>TRIATHLON TIBIAL AUGMENT</t>
  </si>
  <si>
    <t>HOWMEDICA OSTEONICS CORP</t>
  </si>
  <si>
    <t>E2041331</t>
  </si>
  <si>
    <t>TRIATHLON FEMORAL AUGMENT</t>
  </si>
  <si>
    <t>E2051231</t>
  </si>
  <si>
    <t>TRIATHLON CEMENTED STEM</t>
  </si>
  <si>
    <t>E1003331</t>
  </si>
  <si>
    <t>RESTORATION MODULAR REVISION HIP SYSTEM</t>
  </si>
  <si>
    <t>E1011231</t>
  </si>
  <si>
    <t>BIOLOX DELTA CERAMIC FEMORAL HEAD</t>
  </si>
  <si>
    <t>E1021131</t>
  </si>
  <si>
    <t>TRIDENT ACETABULAR SHELL</t>
  </si>
  <si>
    <t>HOWMEDICA OSTEONICS-STRYKER IRELAND</t>
  </si>
  <si>
    <t>E1032131</t>
  </si>
  <si>
    <t>MDM X3</t>
  </si>
  <si>
    <t>E1031231</t>
  </si>
  <si>
    <t>TRIDENT X3 INSERT</t>
  </si>
  <si>
    <t>E1313002</t>
  </si>
  <si>
    <t>DALL MILES TROCHANTERIC GRIP PLATE</t>
  </si>
  <si>
    <t>HOWMEDICA OSTEONICS CORPORATION</t>
  </si>
  <si>
    <t>E5002100</t>
  </si>
  <si>
    <t>SIMPLEX HV GENTAMICIN</t>
  </si>
  <si>
    <t>40G + 항생제</t>
  </si>
  <si>
    <t>OSARTIS GMBH</t>
  </si>
  <si>
    <t>E5102066</t>
  </si>
  <si>
    <t>BRIGHT BONE CEMENT MIXING SYSTEM</t>
  </si>
  <si>
    <t>BRIGHTON CO., LTD</t>
  </si>
  <si>
    <t>M2075065</t>
  </si>
  <si>
    <t>STYP-SEAL</t>
  </si>
  <si>
    <t>2g(㎖)초과 5g(㎖)이하</t>
  </si>
  <si>
    <t>DAEGA POWER SYSTEMS.CO., LTD.</t>
  </si>
  <si>
    <t>N0051001</t>
  </si>
  <si>
    <t>사지 및 관절수술에 사용한 BURR,SAW</t>
  </si>
  <si>
    <t>사이언스메딕</t>
  </si>
  <si>
    <t>E5002080</t>
  </si>
  <si>
    <t>DOUJET 40P</t>
  </si>
  <si>
    <t>INJECTA</t>
  </si>
  <si>
    <t>E2031331</t>
  </si>
  <si>
    <t>TRIATHLON X3 PATELLAR COMPONENT</t>
  </si>
  <si>
    <t>M2120051</t>
  </si>
  <si>
    <t>HEAD GEAR COVER</t>
  </si>
  <si>
    <t>KM HEALTH CARE</t>
  </si>
  <si>
    <t>상한가
(25.10.01기준)</t>
    <phoneticPr fontId="1" type="noConversion"/>
  </si>
  <si>
    <t>BC4101AK</t>
  </si>
  <si>
    <t>BK Band Pin</t>
  </si>
  <si>
    <t>BK MEDITECH</t>
  </si>
  <si>
    <t>C3100003</t>
  </si>
  <si>
    <t>Titanium Elastic Nail(TEN)</t>
  </si>
  <si>
    <t>SYNTHES GMBH</t>
  </si>
  <si>
    <t>C3111005</t>
  </si>
  <si>
    <t>Tan Femoral Nail Set</t>
  </si>
  <si>
    <t>SMITH&amp;NAPHEW</t>
  </si>
  <si>
    <t>C3111203</t>
  </si>
  <si>
    <t>FEM RECON NAIL GT </t>
  </si>
  <si>
    <t>C5404103</t>
  </si>
  <si>
    <t>LCP 4.5／5 broad</t>
  </si>
  <si>
    <t>C5407103</t>
  </si>
  <si>
    <t>LCP 4.5／5 narrow</t>
  </si>
  <si>
    <t>C5430003</t>
  </si>
  <si>
    <t>LCP Distal Femur</t>
  </si>
  <si>
    <t>C5430103</t>
  </si>
  <si>
    <t>LCP Proximal lateral Tibia</t>
  </si>
  <si>
    <t>C5430503</t>
  </si>
  <si>
    <t>LCP Distal Medial Tibia Plate</t>
  </si>
  <si>
    <t>C5430803</t>
  </si>
  <si>
    <t>LCP Medial Proximal Tibial Plate</t>
  </si>
  <si>
    <t>C5461003</t>
  </si>
  <si>
    <t xml:space="preserve">One-Third Tubular Plate </t>
  </si>
  <si>
    <t>C5463103</t>
  </si>
  <si>
    <t>LC-LCP Compression Plate</t>
  </si>
  <si>
    <t>C5475038</t>
  </si>
  <si>
    <t xml:space="preserve">Locking Elbow Plate </t>
  </si>
  <si>
    <t>ACUMED</t>
  </si>
  <si>
    <t>C5475103</t>
  </si>
  <si>
    <t xml:space="preserve">LCP Distal Humerus Plate </t>
  </si>
  <si>
    <t>C5475318</t>
  </si>
  <si>
    <t>ACU-LOC Dorsal Radius Plate</t>
  </si>
  <si>
    <t>ACUMED LLC</t>
  </si>
  <si>
    <t>C5475403</t>
  </si>
  <si>
    <t>PHILOS(Prox.Humerus Locking Plate)</t>
  </si>
  <si>
    <t>C5475618</t>
  </si>
  <si>
    <t>Acu-Loc VDU Plate</t>
  </si>
  <si>
    <t>C5475718</t>
  </si>
  <si>
    <t>Anatomic Mid-Shaft Forearm Plate</t>
  </si>
  <si>
    <t>C5475803</t>
  </si>
  <si>
    <t>LCP Proximal Radius Plate</t>
  </si>
  <si>
    <t>C5475818</t>
  </si>
  <si>
    <t>Anatomic Ulnar Shortening Plate</t>
  </si>
  <si>
    <t>C5475903</t>
  </si>
  <si>
    <t xml:space="preserve">LCP Distal Ulna Plate </t>
  </si>
  <si>
    <t>C5478003</t>
  </si>
  <si>
    <t>LCP Clavic-Hook</t>
  </si>
  <si>
    <t>C5478018</t>
  </si>
  <si>
    <t>Locking Clavicle Plate</t>
  </si>
  <si>
    <t>C5491013</t>
  </si>
  <si>
    <t>LCP Compact Hand＆Foot 2,0</t>
  </si>
  <si>
    <t>STRAIGHT</t>
  </si>
  <si>
    <t>C5491068</t>
  </si>
  <si>
    <t>Ti-2.0mm Reconstruction Plate</t>
  </si>
  <si>
    <t>HANKILTECH</t>
  </si>
  <si>
    <t>C5492013</t>
  </si>
  <si>
    <t>LCP Compact Hand＆Foot 2.0 / T-3/7H</t>
  </si>
  <si>
    <t xml:space="preserve">T </t>
  </si>
  <si>
    <t>C5494013</t>
  </si>
  <si>
    <t>LCP Compact Hand＆Foot 2,0 / Condylar</t>
  </si>
  <si>
    <t>CONDYLAR</t>
  </si>
  <si>
    <t>C5501013</t>
  </si>
  <si>
    <t>LCP Compact Hand＆Foot 2.4</t>
  </si>
  <si>
    <t>C6400118</t>
  </si>
  <si>
    <t>Locking Hexalobe Screw 3.5/2.7mm</t>
  </si>
  <si>
    <t>C6400218</t>
  </si>
  <si>
    <t>Hexalobe Screw Non-Lcoking 3.5mm</t>
  </si>
  <si>
    <t>C6401003</t>
  </si>
  <si>
    <t>Cortex Screw</t>
  </si>
  <si>
    <t>3.5MM미만</t>
  </si>
  <si>
    <t>C6401023</t>
  </si>
  <si>
    <t>Locking head Screw 2.0/ 2.7mm</t>
  </si>
  <si>
    <t>Locking Head Screw / 2.0mm</t>
  </si>
  <si>
    <t>3.5MM 미만</t>
  </si>
  <si>
    <t>C6401068</t>
  </si>
  <si>
    <t>2.0mm Cortical Self Tapping Screw</t>
  </si>
  <si>
    <t>C6401218</t>
  </si>
  <si>
    <t>Threaded Locking Screw ／ 2.3mm</t>
  </si>
  <si>
    <t>C6401618</t>
  </si>
  <si>
    <t>3.5mm Cortical Screw</t>
  </si>
  <si>
    <t>2.7/3.5MM</t>
  </si>
  <si>
    <t>C6402003</t>
  </si>
  <si>
    <t>Cortex Screw / ø3.5mm</t>
  </si>
  <si>
    <t>3.5MM</t>
  </si>
  <si>
    <t>C6402403</t>
  </si>
  <si>
    <t>Locking Head Screw / ø3.5mm</t>
  </si>
  <si>
    <t>C6402118</t>
  </si>
  <si>
    <t xml:space="preserve">3.5mm Locking Screw </t>
  </si>
  <si>
    <t>ACUMED, LLC</t>
  </si>
  <si>
    <t>C6403003</t>
  </si>
  <si>
    <t>Cortex Screw / 4.5mm</t>
  </si>
  <si>
    <t>4.5MM</t>
  </si>
  <si>
    <t>C6405003</t>
  </si>
  <si>
    <t xml:space="preserve">Cancellous Bone Screw </t>
  </si>
  <si>
    <t>4.0MM</t>
  </si>
  <si>
    <t>C6405103</t>
  </si>
  <si>
    <t>Locking Head Screw / ø5.0mm</t>
  </si>
  <si>
    <t>5MM</t>
  </si>
  <si>
    <t>C6406003</t>
  </si>
  <si>
    <t>Cancellous Bone Screw / 6.5mm</t>
  </si>
  <si>
    <t>6.5mm</t>
  </si>
  <si>
    <t>C6411018</t>
  </si>
  <si>
    <t>Acutrak Screw</t>
  </si>
  <si>
    <t>C6411224</t>
  </si>
  <si>
    <t>TCS Cannulated Screw</t>
  </si>
  <si>
    <t>STRYKER GMBH</t>
  </si>
  <si>
    <t>D1211024</t>
  </si>
  <si>
    <t xml:space="preserve">Cannulated Washer for Screw </t>
  </si>
  <si>
    <t>TBH23107</t>
  </si>
  <si>
    <t>Fibular Shaft (3cm-10cm)</t>
  </si>
  <si>
    <t>3CM초과10CM이하</t>
  </si>
  <si>
    <t>한스바이오메드</t>
  </si>
  <si>
    <t xml:space="preserve">Cannulated Locking Screw </t>
  </si>
  <si>
    <t>티엠트리</t>
  </si>
  <si>
    <t>D0303099</t>
  </si>
  <si>
    <t>OMEGAKNOT SUTURE ANCHOR</t>
  </si>
  <si>
    <t>ARC KOREA</t>
  </si>
  <si>
    <t>D0302141</t>
  </si>
  <si>
    <t>KINEX FIX2LOCK BIO ANCHOR, KINEX FIX2LOCK BIO KNOTLESS</t>
  </si>
  <si>
    <t>OSTEONIC</t>
  </si>
  <si>
    <t>C5430080</t>
  </si>
  <si>
    <t>ANATOMICAL SYSTEM LOCKING PLATE DISTAL FIBULAR</t>
  </si>
  <si>
    <t>㈜올소테크</t>
  </si>
  <si>
    <t>C6402180</t>
  </si>
  <si>
    <t>MULTI-FIX ANATOMICAL  SYSTEM LOCKING CORTICAL SCREW</t>
  </si>
  <si>
    <t>C6402080</t>
  </si>
  <si>
    <t>CORTICAL SCREW</t>
  </si>
  <si>
    <t>C6405080</t>
  </si>
  <si>
    <t>CANCELLOUS SCREW</t>
  </si>
  <si>
    <t>E4002151</t>
  </si>
  <si>
    <t>REVERSE SHOULDER PROSTHESIS</t>
  </si>
  <si>
    <t>Set</t>
  </si>
  <si>
    <t>DJO/ENCORE MEDICAL,L.P</t>
  </si>
  <si>
    <t>E5200080</t>
  </si>
  <si>
    <t>Doujet</t>
  </si>
  <si>
    <t>80G</t>
  </si>
  <si>
    <t>C5430097</t>
  </si>
  <si>
    <t>Large Locking Anatomical Plate</t>
  </si>
  <si>
    <t>WUHAN DRAGONBIO ORTHOPEDIC PRODUCTS.CO.LTD</t>
  </si>
  <si>
    <t>C5475097</t>
  </si>
  <si>
    <t>Small Locking Anatomical Plate</t>
  </si>
  <si>
    <t>C6400097</t>
  </si>
  <si>
    <t>C6406097</t>
  </si>
  <si>
    <t>Cancellous Screw</t>
  </si>
  <si>
    <t>C6408097</t>
  </si>
  <si>
    <t>Locking Cancellous Screw</t>
  </si>
  <si>
    <t>C5406097</t>
  </si>
  <si>
    <t>Large Locking Compression Plate</t>
  </si>
  <si>
    <t>C5478097</t>
  </si>
  <si>
    <t>Small Locking Clavicle Plate</t>
  </si>
  <si>
    <t>C6411097</t>
  </si>
  <si>
    <t>Cannulated Screw</t>
  </si>
  <si>
    <t>D0302351</t>
  </si>
  <si>
    <t>KINEX FIX2LOCK (PEEK SELF PUNCHING ANCHOR G1), KINEX FIX2LOCK (PEEK SELF PUNCHING HEALMAX ANCHOR G1)</t>
  </si>
  <si>
    <t>D0302251</t>
  </si>
  <si>
    <t>KINEX FIX2LOCK (PEEK SELF PUNCHING ANCHOR), KINEX FIX2LOCK (PEEK SELF PUNCHING HEALMAX ANCHOR)</t>
  </si>
  <si>
    <t>C5469097</t>
  </si>
  <si>
    <t xml:space="preserve"> SMALL LOCKING RECONSTRUCTION PLATE </t>
  </si>
  <si>
    <t>C5506097</t>
  </si>
  <si>
    <t xml:space="preserve"> MINI LOCKING CONDYLAR PLATE </t>
  </si>
  <si>
    <t>C5501097</t>
  </si>
  <si>
    <t xml:space="preserve"> MINI LOCKING 일반 PLATE </t>
  </si>
  <si>
    <t>C6401097</t>
  </si>
  <si>
    <t xml:space="preserve">LOCKING CORTICAL SCREW </t>
  </si>
  <si>
    <t>C6402184</t>
  </si>
  <si>
    <t>3.5MM CORTICAL LOCKING SCREW</t>
  </si>
  <si>
    <t>TDM</t>
  </si>
  <si>
    <t>C6402210</t>
  </si>
  <si>
    <t>3.5MM CORTICAL SCREW</t>
  </si>
  <si>
    <t>SOLCO</t>
  </si>
  <si>
    <t>C6402084</t>
  </si>
  <si>
    <t>3.5MM CORTICAL SELF SCREW</t>
  </si>
  <si>
    <t>C6405010</t>
  </si>
  <si>
    <t>4.0MM CANCELLOUS SCREW</t>
  </si>
  <si>
    <t>C6405084</t>
  </si>
  <si>
    <t>C6506084</t>
  </si>
  <si>
    <t>4.0MM LOCKING SCREW</t>
  </si>
  <si>
    <t>C6403010</t>
  </si>
  <si>
    <t>4.5MM CORTICAL SCREW</t>
  </si>
  <si>
    <t>C6403084</t>
  </si>
  <si>
    <t>C6505084</t>
  </si>
  <si>
    <t>5.0MM LOCKING SCREW</t>
  </si>
  <si>
    <t>C6506010</t>
  </si>
  <si>
    <t>C6406010</t>
  </si>
  <si>
    <t>6.5MM CANCELLOUS SCREW</t>
  </si>
  <si>
    <t>6.5MM</t>
  </si>
  <si>
    <t>C5463284</t>
  </si>
  <si>
    <t>APIS 3.5 LOCING DCP PLATE</t>
  </si>
  <si>
    <t>C5469184</t>
  </si>
  <si>
    <t>APIS 3.5 LOCKING RECON PLATE</t>
  </si>
  <si>
    <t>C5461184</t>
  </si>
  <si>
    <t>APIS 3.5 LOCKING SMALL DCP PLATE</t>
  </si>
  <si>
    <t>C5467284</t>
  </si>
  <si>
    <t>APIS CALCANEAL LOCKING PLATE</t>
  </si>
  <si>
    <t>C3115184</t>
  </si>
  <si>
    <t>APIS CHN NAIL SET</t>
  </si>
  <si>
    <t>C5478184</t>
  </si>
  <si>
    <t>APIS CLAVICLE LOCKING PLATE</t>
  </si>
  <si>
    <t>C5430184</t>
  </si>
  <si>
    <t>APIS DISTAL TIBIA LOCKING PLATE</t>
  </si>
  <si>
    <t>C5430884</t>
  </si>
  <si>
    <t>APIS FIBULAR LOCKING PLATE</t>
  </si>
  <si>
    <t>C3191084</t>
  </si>
  <si>
    <t>APIS LOCKING SCREW</t>
  </si>
  <si>
    <t>C5475784</t>
  </si>
  <si>
    <t>APIS PROXIMAL HUMERUS LOCKING PLATE</t>
  </si>
  <si>
    <t>C5430284</t>
  </si>
  <si>
    <t>APIS PROXIMAL TIBIA LOCKING PLATE</t>
  </si>
  <si>
    <t>C5404010</t>
  </si>
  <si>
    <t>BROAD SELF COMPRESSION PLATE</t>
  </si>
  <si>
    <t>C6411310</t>
  </si>
  <si>
    <t>CANNULATED SCREW</t>
  </si>
  <si>
    <t>D1211010</t>
  </si>
  <si>
    <t>CANNULATED WASHER</t>
  </si>
  <si>
    <t>C5430310</t>
  </si>
  <si>
    <t>DISTAL FEMUR LOCKING PLATE</t>
  </si>
  <si>
    <t>C5407010</t>
  </si>
  <si>
    <t>NARROW SELF COMPRESSION PLATE</t>
  </si>
  <si>
    <t>C5475210</t>
  </si>
  <si>
    <t>OLECRANON PLATE</t>
  </si>
  <si>
    <t>C5470010</t>
  </si>
  <si>
    <t>RECONSTRUCTION PLATE(TI)</t>
  </si>
  <si>
    <t>C5463010</t>
  </si>
  <si>
    <t>SMALL SELF COMPRESSION PLATE</t>
  </si>
  <si>
    <t>C1606020</t>
  </si>
  <si>
    <t>TRAFIX CORTICAL/CANCELLOUS PIN</t>
  </si>
  <si>
    <t>C6401320</t>
  </si>
  <si>
    <t>VOLAR LOCK SCREW</t>
  </si>
  <si>
    <t>C5475020</t>
  </si>
  <si>
    <t>VOLAR PLATE</t>
  </si>
  <si>
    <t>C6403220</t>
  </si>
  <si>
    <t>VOLAR SCREW</t>
  </si>
  <si>
    <t>C5474010</t>
  </si>
  <si>
    <t>Y-PLATE</t>
  </si>
  <si>
    <t>C0434184</t>
  </si>
  <si>
    <t>Traden C</t>
  </si>
  <si>
    <t>M2074014</t>
  </si>
  <si>
    <t>HEMOSTOP</t>
  </si>
  <si>
    <t>1.5CC</t>
  </si>
  <si>
    <t>DMEDRESOURCE</t>
  </si>
  <si>
    <t>M2082014</t>
  </si>
  <si>
    <t>6CC</t>
  </si>
  <si>
    <t>H0012105</t>
  </si>
  <si>
    <t>LYOPLANT ONLAY (10*12.5)</t>
  </si>
  <si>
    <t>10*12.5</t>
  </si>
  <si>
    <t>Aesculap AG</t>
  </si>
  <si>
    <t>BM5001BF</t>
  </si>
  <si>
    <t>RENOSCAR (4*12)</t>
  </si>
  <si>
    <t>COBUILDD</t>
  </si>
  <si>
    <t>산정불가</t>
  </si>
  <si>
    <t>U-klear</t>
  </si>
  <si>
    <t>YUWON MEDITECH</t>
  </si>
  <si>
    <t>비급여</t>
  </si>
  <si>
    <t>비급여</t>
    <phoneticPr fontId="1" type="noConversion"/>
  </si>
  <si>
    <t xml:space="preserve">BF0101VT </t>
  </si>
  <si>
    <t>하이배리</t>
  </si>
  <si>
    <t>3.0ml</t>
  </si>
  <si>
    <t>BNC KOREA</t>
  </si>
  <si>
    <t>Medicurtain</t>
  </si>
  <si>
    <t>신풍제약</t>
  </si>
  <si>
    <t>J4750033</t>
  </si>
  <si>
    <t>ACCUSER PLUS KIT</t>
  </si>
  <si>
    <t>비브라운코리아</t>
  </si>
  <si>
    <t>BM2104JO</t>
  </si>
  <si>
    <t>GUARDHEAL(가드힐)</t>
  </si>
  <si>
    <t>제네웰</t>
  </si>
  <si>
    <t>F1401168</t>
  </si>
  <si>
    <t>TRACKER-I(E)-GVP</t>
  </si>
  <si>
    <t>GS MEDICAL</t>
  </si>
  <si>
    <t>E5100020</t>
  </si>
  <si>
    <t>V-STEADY</t>
  </si>
  <si>
    <t>성원메디칼</t>
  </si>
  <si>
    <t>C5430180</t>
  </si>
  <si>
    <t>MULTI-FIX PROXIMAL TIBIAL LOCKING PLATE</t>
  </si>
  <si>
    <t>올소테크</t>
  </si>
  <si>
    <t>C6401380</t>
  </si>
  <si>
    <t>MULTI-FIX CORTICAL SCREW</t>
  </si>
  <si>
    <t>C6402294</t>
  </si>
  <si>
    <t>MULTI-FIX LOCKING CORTICAL SCREW</t>
  </si>
  <si>
    <t>C6411528</t>
  </si>
  <si>
    <t>MULTI-FIX LOCKING CANNULATED SCREW</t>
  </si>
  <si>
    <t>C6411266</t>
  </si>
  <si>
    <t>TRAUMA CANNULATED SCREW</t>
  </si>
  <si>
    <t>메디세이</t>
  </si>
  <si>
    <t>D1211066</t>
  </si>
  <si>
    <t>TRAUMA CANNULATED WASHER</t>
  </si>
  <si>
    <t>D0004084</t>
  </si>
  <si>
    <t>APIS K-WIRE THREADED TYPE</t>
  </si>
  <si>
    <t>티디엠</t>
  </si>
  <si>
    <t>C0409956</t>
  </si>
  <si>
    <t>S1-0XB</t>
  </si>
  <si>
    <t>10G</t>
  </si>
  <si>
    <t>메드파크</t>
  </si>
  <si>
    <t>D2001095</t>
  </si>
  <si>
    <t>OCI SET</t>
  </si>
  <si>
    <t>씨앤에스메디칼㈜</t>
  </si>
  <si>
    <t>C2301050</t>
  </si>
  <si>
    <t>APIS LIGMENT SCREW</t>
  </si>
  <si>
    <t>C2301150</t>
  </si>
  <si>
    <t>APIS SIPKED WASHER</t>
  </si>
  <si>
    <t>C9101010</t>
  </si>
  <si>
    <t>RICHARD FIXATION STAPLE</t>
  </si>
  <si>
    <t>SOLGO BIOMEDICAL</t>
  </si>
  <si>
    <t>E4061055</t>
  </si>
  <si>
    <t>ZENITH TOTAL ANKLE SYSTEM TIBIAL COMPONENT</t>
  </si>
  <si>
    <t>CORIN</t>
  </si>
  <si>
    <t>E4062055</t>
  </si>
  <si>
    <t>ZENITH TOTAL ANKLE SYSTEM TALUS COMPONENT</t>
  </si>
  <si>
    <t>E4063055</t>
  </si>
  <si>
    <t>ZENITH TOTAL ANKLE SYSTEM TPOLYETHYLENE INSERT</t>
  </si>
  <si>
    <t>C5475199</t>
  </si>
  <si>
    <t>SIS ANATOMICAL RADIUS LOCKING PLATE</t>
  </si>
  <si>
    <t>SIS MEDSYS</t>
  </si>
  <si>
    <t>C6402099</t>
  </si>
  <si>
    <t>SIS CORTICAL SCREW</t>
  </si>
  <si>
    <t>3.5mm</t>
  </si>
  <si>
    <t>C6402199</t>
  </si>
  <si>
    <t>SIS CORTICAL LOCKING SCREW</t>
  </si>
  <si>
    <t>C6401399</t>
  </si>
  <si>
    <t>3.5mm 미만</t>
  </si>
  <si>
    <t>C6411099</t>
  </si>
  <si>
    <t>SIS CANNULATED LOCKING SCREW</t>
  </si>
  <si>
    <t>C5478199</t>
  </si>
  <si>
    <t xml:space="preserve">SIS CLAVICLE LOCKING PLATE </t>
  </si>
  <si>
    <t>C5478299</t>
  </si>
  <si>
    <t>SIS ANATOMICAL DISTAL CLAVICLE LOCKING PLATE</t>
  </si>
  <si>
    <t>D0302014</t>
  </si>
  <si>
    <t>Fixone Biocomposite Anchor</t>
  </si>
  <si>
    <t>아주메디칼</t>
  </si>
  <si>
    <t>D0302151</t>
  </si>
  <si>
    <t>KINEX FIX2LOCK BIO ANCHOR</t>
  </si>
  <si>
    <t>오스테오닉</t>
  </si>
  <si>
    <t>M2075317</t>
  </si>
  <si>
    <t>Megastat plus</t>
  </si>
  <si>
    <t>오스젠</t>
  </si>
  <si>
    <t>TTA01286</t>
  </si>
  <si>
    <t>Achilles Tendon</t>
  </si>
  <si>
    <t>인터메드</t>
  </si>
  <si>
    <t>TTA01077</t>
  </si>
  <si>
    <t>㈜알로메드</t>
  </si>
  <si>
    <t>TTT01077</t>
  </si>
  <si>
    <t>TIBIALIS  Tendon</t>
  </si>
  <si>
    <t>TTT01286</t>
  </si>
  <si>
    <t>H2602014</t>
  </si>
  <si>
    <t>EVD CATHETER</t>
  </si>
  <si>
    <t>7.5FR</t>
  </si>
  <si>
    <t>SE-WOON</t>
  </si>
  <si>
    <t>10.5FR</t>
  </si>
  <si>
    <t>12FR</t>
  </si>
  <si>
    <t>14FR</t>
  </si>
  <si>
    <t>H2605014</t>
  </si>
  <si>
    <t>EVD CIRCUIT &amp; BAG</t>
  </si>
  <si>
    <t>무필터</t>
  </si>
  <si>
    <t>M2113116</t>
  </si>
  <si>
    <t>BIPOLAR ELECTRODE</t>
  </si>
  <si>
    <t>0.3mm</t>
  </si>
  <si>
    <t>WOLF</t>
  </si>
  <si>
    <t>M2116116</t>
  </si>
  <si>
    <t>BIPOLAR VAPORIZATION ELECTRODE</t>
  </si>
  <si>
    <t>T-SLING</t>
  </si>
  <si>
    <t>케어렉스</t>
  </si>
  <si>
    <t>EASYCELE-L</t>
  </si>
  <si>
    <t>ISPMEDICS</t>
  </si>
  <si>
    <t>BR RECTOCELE MESH</t>
  </si>
  <si>
    <t>D0301617</t>
  </si>
  <si>
    <t>THREVO W/DRIVER (CF6160H)</t>
  </si>
  <si>
    <t>5.0mm (CF6160H)</t>
  </si>
  <si>
    <t>CONMED</t>
  </si>
  <si>
    <t>D0302717</t>
  </si>
  <si>
    <t>Genesys Crossft Suture Anchor With</t>
  </si>
  <si>
    <t>전규격 (CFBC-4503)</t>
  </si>
  <si>
    <t>D0303017</t>
  </si>
  <si>
    <t>TruShot with Y-KNOT 1.3mm Y13TN</t>
  </si>
  <si>
    <t>Y13TN</t>
  </si>
  <si>
    <t>Y-Knot PRO RC Anchor hi-fi tape</t>
  </si>
  <si>
    <t>YPRCTW</t>
  </si>
  <si>
    <t>Y-Knot Rc All suture Anchor</t>
  </si>
  <si>
    <t>YRC02STB</t>
  </si>
  <si>
    <t>D0303817</t>
  </si>
  <si>
    <t xml:space="preserve">Y-Knot Flex, 1.3mm, All-Suture Anchor </t>
  </si>
  <si>
    <t>1.3mm (Y1301)</t>
  </si>
  <si>
    <t>Y-Knot Flex 1.8mm All-Suture Anchor</t>
  </si>
  <si>
    <t>1.8mm (Y1802A)</t>
  </si>
  <si>
    <t>H2011001</t>
  </si>
  <si>
    <t>Ventricular Catheter, Standard</t>
  </si>
  <si>
    <t>CONMED/Medtronic</t>
  </si>
  <si>
    <t>H2006001</t>
  </si>
  <si>
    <t>Valve 42316 high press</t>
  </si>
  <si>
    <t>CONME/Medtronic</t>
  </si>
  <si>
    <t>H2301006</t>
  </si>
  <si>
    <t>Strata Valve II, Small</t>
  </si>
  <si>
    <t>H2012001</t>
  </si>
  <si>
    <t>Peritoneal Catheter,Standard</t>
  </si>
  <si>
    <t>H2021001</t>
  </si>
  <si>
    <t xml:space="preserve">Straight connector </t>
  </si>
  <si>
    <t>H2022001</t>
  </si>
  <si>
    <t>Catheter Connector 3-Way</t>
  </si>
  <si>
    <t xml:space="preserve">Disposable Subcutaneous Catheter </t>
  </si>
  <si>
    <t>Medtronic</t>
  </si>
  <si>
    <t>D0302020</t>
  </si>
  <si>
    <t>C-knotless anchor 4.75mm UHMWPE suture</t>
  </si>
  <si>
    <t>CKL-47501NC</t>
  </si>
  <si>
    <t>B1803002</t>
  </si>
  <si>
    <t>ECHELON-FIX 60MM ART 12.7*34</t>
  </si>
  <si>
    <t>EC60A</t>
  </si>
  <si>
    <t>존슨앤존스</t>
  </si>
  <si>
    <t>B1102002</t>
  </si>
  <si>
    <t>BLUE GST RELOAD FOR ECHELON 60</t>
  </si>
  <si>
    <t>GST60B</t>
  </si>
  <si>
    <t>GOLD GST RELOAD FOR ECHELON 60</t>
  </si>
  <si>
    <t>GST60D</t>
  </si>
  <si>
    <t>M2099005</t>
  </si>
  <si>
    <t>Joointseal-10</t>
  </si>
  <si>
    <t>LUMENBIO</t>
  </si>
  <si>
    <t>C0451076</t>
  </si>
  <si>
    <t>CYLINDER 2.3</t>
  </si>
  <si>
    <t>2.3MM</t>
  </si>
  <si>
    <t>SN BIOLOGICS</t>
  </si>
  <si>
    <t>C0451176</t>
  </si>
  <si>
    <t>CYLINDER 3.3</t>
  </si>
  <si>
    <t>3.3MM</t>
  </si>
  <si>
    <t>C0416076</t>
  </si>
  <si>
    <t>CYLINDER 4.3</t>
  </si>
  <si>
    <t>4.3MM</t>
  </si>
  <si>
    <t>BF0100AJ</t>
  </si>
  <si>
    <t>Are Q 3.0ml (유착방지제)</t>
  </si>
  <si>
    <t>BM2600AJ</t>
  </si>
  <si>
    <t>ATELO Q 301 (콜라겐)</t>
  </si>
  <si>
    <t>1cc</t>
  </si>
  <si>
    <t>ATELO Q 601 (콜라겐)</t>
  </si>
  <si>
    <t>BC0101UH</t>
  </si>
  <si>
    <t>Accel BONE Syringe 1</t>
  </si>
  <si>
    <t>Accel BONE Syringe 3</t>
  </si>
  <si>
    <t>3cc</t>
  </si>
  <si>
    <t>endovision Probe</t>
  </si>
  <si>
    <t>엔도비젼</t>
  </si>
  <si>
    <t>EZ-blator90</t>
  </si>
  <si>
    <t>아주메이칼</t>
  </si>
  <si>
    <t>C2300099</t>
  </si>
  <si>
    <t>KINEX M SCREW . Cannulated  screw</t>
  </si>
  <si>
    <t>C2301099</t>
  </si>
  <si>
    <t xml:space="preserve"> Spiked Washer</t>
  </si>
  <si>
    <t>C2302014</t>
  </si>
  <si>
    <t>FIXONE INTERFERENCE screw</t>
  </si>
  <si>
    <t>아주약품㈜</t>
  </si>
  <si>
    <t>C2301295</t>
  </si>
  <si>
    <t>ACL TIGHTROPE</t>
  </si>
  <si>
    <t>아스렉스코리아</t>
  </si>
  <si>
    <t>D0411109</t>
  </si>
  <si>
    <t xml:space="preserve">DOUBLE ARMED Needle </t>
  </si>
  <si>
    <t>D0402002</t>
  </si>
  <si>
    <t>BUNNYFIX</t>
  </si>
  <si>
    <t>C1606029</t>
  </si>
  <si>
    <t>Half Pin Screw</t>
  </si>
  <si>
    <t>TAEYEON MEDICAL</t>
  </si>
  <si>
    <t>C6411021</t>
  </si>
  <si>
    <t>C&amp;S</t>
  </si>
  <si>
    <t>D1211080</t>
  </si>
  <si>
    <t>Washer</t>
  </si>
  <si>
    <t>C3111021</t>
  </si>
  <si>
    <t>Femur Nail Set</t>
  </si>
  <si>
    <t>C3112021</t>
  </si>
  <si>
    <t>Tibia Nail Set</t>
  </si>
  <si>
    <t>J6041105</t>
  </si>
  <si>
    <t>Hydro-Glide Guidewires(145FS38)</t>
  </si>
  <si>
    <t>바드코리아</t>
  </si>
  <si>
    <t>L4101030</t>
  </si>
  <si>
    <t>POP-UP</t>
  </si>
  <si>
    <t>프레스티지메디케어</t>
  </si>
  <si>
    <t>L4015010</t>
  </si>
  <si>
    <t>BARD Perfix Plug Mesh</t>
  </si>
  <si>
    <t>J5201068</t>
  </si>
  <si>
    <t>Inlay Optima Stent</t>
  </si>
  <si>
    <t>J5111205</t>
  </si>
  <si>
    <t>SkyLite Stone Basket</t>
  </si>
  <si>
    <t>Guide wires</t>
  </si>
  <si>
    <t>G1451018</t>
  </si>
  <si>
    <t>Ventralex St</t>
  </si>
  <si>
    <t>L4014105</t>
  </si>
  <si>
    <t>3D Max Light Medium(Right)</t>
  </si>
  <si>
    <t>3D Max Light Medium(Left)</t>
  </si>
  <si>
    <t>3D Max Light Large(Right)</t>
  </si>
  <si>
    <t>3D Max Light Large(Left)</t>
  </si>
  <si>
    <t>L4015007</t>
  </si>
  <si>
    <t>BARD Mesh 10"*14"</t>
  </si>
  <si>
    <t>B1011001</t>
  </si>
  <si>
    <t>DST GIA 60-3.8(D)(GIA6038L)</t>
  </si>
  <si>
    <t>60-3.8mm</t>
  </si>
  <si>
    <t>COVIDIEN</t>
  </si>
  <si>
    <t>B1022001</t>
  </si>
  <si>
    <t>DST EEA*25mm(EEA25)</t>
  </si>
  <si>
    <t>25-4.8mm</t>
  </si>
  <si>
    <t>DST EEA*28mm(EEA28)</t>
  </si>
  <si>
    <t>28-4.8mm</t>
  </si>
  <si>
    <t>DST EEA*31mm(EEA31)</t>
  </si>
  <si>
    <t>31-4.8mm</t>
  </si>
  <si>
    <t>B1111001</t>
  </si>
  <si>
    <t>ENDO GIA 30 MED THICK (EGIA30AMT)</t>
  </si>
  <si>
    <t>30mm</t>
  </si>
  <si>
    <t>ENDO GIA 45 MED THICK (EGIA45AMT)</t>
  </si>
  <si>
    <t>45mm</t>
  </si>
  <si>
    <t>B1112011</t>
  </si>
  <si>
    <t>ENDO GIA 60 MED THICK (EGIA60AMT)</t>
  </si>
  <si>
    <t>60mm</t>
  </si>
  <si>
    <t>B1201001</t>
  </si>
  <si>
    <t>HAEMORRHOID STAPLE(HEM3335)</t>
  </si>
  <si>
    <t>33-3.5mm</t>
  </si>
  <si>
    <t>B1601001</t>
  </si>
  <si>
    <t>DST GIA 60-3.8(S)(GIA6038S)</t>
  </si>
  <si>
    <t>B1802001</t>
  </si>
  <si>
    <t>ENDO GIA Ultra Universia(EGIAUSTND)</t>
  </si>
  <si>
    <t>TBA03008</t>
  </si>
  <si>
    <t>cancellous bone chip</t>
  </si>
  <si>
    <t>15cc</t>
  </si>
  <si>
    <t>COMMUNITY BLOOD CENTER
COMMUNITY TISSUE SERVICES</t>
  </si>
  <si>
    <t>TBA04008</t>
  </si>
  <si>
    <t>30cc</t>
  </si>
  <si>
    <t>J5201002</t>
  </si>
  <si>
    <t>Uretal Double J-Pigital stent(cook)</t>
  </si>
  <si>
    <t>6.0-24cm</t>
  </si>
  <si>
    <t>COOK</t>
  </si>
  <si>
    <t>6.0-26cm</t>
  </si>
  <si>
    <t>J6041302</t>
  </si>
  <si>
    <t>Guide wire(cook)</t>
  </si>
  <si>
    <t>145cm</t>
  </si>
  <si>
    <t>J5111082</t>
  </si>
  <si>
    <t>Stone Basket (cook)</t>
  </si>
  <si>
    <t>1.7Fr</t>
  </si>
  <si>
    <t>J8110102</t>
  </si>
  <si>
    <t>Flexor ureteral access sheath</t>
  </si>
  <si>
    <t>F0018202</t>
  </si>
  <si>
    <t>CD HORIZON M8(M10) SCREW SET
흉요추용 SCREW SET(잠금장치포함)</t>
  </si>
  <si>
    <t>ISOTIS ORTHOBIOLOGICS</t>
  </si>
  <si>
    <t>F0016172</t>
  </si>
  <si>
    <t xml:space="preserve"> CD HORIZON SMOOTH RODS
흉요추용 RIGID ROD</t>
  </si>
  <si>
    <t>F0019102</t>
  </si>
  <si>
    <t xml:space="preserve"> LOW PROFILE CROSSLINK PLATE SET
흉요추용 횡고정 SET(잠금장치포함)</t>
  </si>
  <si>
    <t>F0018072</t>
  </si>
  <si>
    <t>SEXTANT MULTI-AXIAL SCREW SET흉요추용 SCREW SET(잠금장치포</t>
  </si>
  <si>
    <t>F0100672</t>
  </si>
  <si>
    <t>CLYDESDALE DLIF CAGE
요추용CAGE (1LEVEL당1개사용</t>
  </si>
  <si>
    <t>F0100472</t>
  </si>
  <si>
    <t xml:space="preserve"> PERIMETER
요추용 CAGE(1LEVEL당 1개사용</t>
  </si>
  <si>
    <t>BC0102IE</t>
  </si>
  <si>
    <t>ORTHOBLAST 5CC</t>
  </si>
  <si>
    <t>K1004022</t>
  </si>
  <si>
    <t>Matriderm Flex 64*75*1</t>
  </si>
  <si>
    <t>83446-200</t>
  </si>
  <si>
    <t>TEIJIN MEDICAL</t>
  </si>
  <si>
    <t>K1007013</t>
  </si>
  <si>
    <t>Matriderm Flex 148*105*1</t>
  </si>
  <si>
    <t>83441-200</t>
  </si>
  <si>
    <t>C7101221</t>
  </si>
  <si>
    <t>OTP 1.0 ST 4H</t>
  </si>
  <si>
    <t>OPA4S</t>
  </si>
  <si>
    <t>OTP 1.0 ST 6H</t>
  </si>
  <si>
    <t>OPA6S</t>
  </si>
  <si>
    <t>C7117121</t>
  </si>
  <si>
    <t>OTP 1.0 C 6H</t>
  </si>
  <si>
    <t>OC6NS</t>
  </si>
  <si>
    <t>OTP 0.7 C 6H</t>
  </si>
  <si>
    <t>OCG6NS</t>
  </si>
  <si>
    <t>C7111121</t>
  </si>
  <si>
    <t>OTP 1.0 L-Left 9mm</t>
  </si>
  <si>
    <t>OLM-L</t>
  </si>
  <si>
    <t>OTP 1.0 L-Right 9mm</t>
  </si>
  <si>
    <t>OLM-R</t>
  </si>
  <si>
    <t>OTP 1.0 L-Left 12mm</t>
  </si>
  <si>
    <t>OLL-L</t>
  </si>
  <si>
    <t>OTP 1.0 L-Right 12mm</t>
  </si>
  <si>
    <t>OLL-R</t>
  </si>
  <si>
    <t>C7851521</t>
  </si>
  <si>
    <t>OTM 0.5 50*50mm</t>
  </si>
  <si>
    <t>OME5050</t>
  </si>
  <si>
    <t>C7851421</t>
  </si>
  <si>
    <t>OTM 0.5 30*50mm</t>
  </si>
  <si>
    <t>OME5035</t>
  </si>
  <si>
    <t>OTH 0.3 30*50mm</t>
  </si>
  <si>
    <t>OSH0335</t>
  </si>
  <si>
    <t>OTH 0.5 30*50mm</t>
  </si>
  <si>
    <t>OSH2035</t>
  </si>
  <si>
    <t>C8003121</t>
  </si>
  <si>
    <t>OTS 2.0*04mm (star)</t>
  </si>
  <si>
    <t>OPS204H</t>
  </si>
  <si>
    <t>OTS 2.0*05mm (star)</t>
  </si>
  <si>
    <t>OPS205H</t>
  </si>
  <si>
    <t>OTS 2.0*06mm (star)</t>
  </si>
  <si>
    <t>OPS206H</t>
  </si>
  <si>
    <t>OTS 2.0*08mm (star)</t>
  </si>
  <si>
    <t>OPS208H</t>
  </si>
  <si>
    <t>OTS 2.2*05mm (star) Emergency</t>
  </si>
  <si>
    <t>OPS205HE</t>
  </si>
  <si>
    <t>OTS 2.2*06mm (star) Emergency</t>
  </si>
  <si>
    <t>OPS206HE</t>
  </si>
  <si>
    <t>OTS 2.2*08mm (star) Emergency</t>
  </si>
  <si>
    <t>OPS208HE</t>
  </si>
  <si>
    <t>K5520030</t>
  </si>
  <si>
    <t>NEO-T( TOT)</t>
  </si>
  <si>
    <t xml:space="preserve"> METABIOMED</t>
  </si>
  <si>
    <t>BTS01414</t>
  </si>
  <si>
    <t>BellaCell HD</t>
  </si>
  <si>
    <t>2*3(B30B*0203)</t>
  </si>
  <si>
    <t>3*4(B30B*0304)</t>
  </si>
  <si>
    <t>4*5(B30B*0405)</t>
  </si>
  <si>
    <t>C6411727</t>
    <phoneticPr fontId="1" type="noConversion"/>
  </si>
  <si>
    <t>C3111024</t>
  </si>
  <si>
    <t>T2 Femoral Nail set</t>
  </si>
  <si>
    <t>C3115103</t>
  </si>
  <si>
    <t>P.F.N.A Set Ti</t>
  </si>
  <si>
    <t>C3190603</t>
  </si>
  <si>
    <t>Helical BladeFor PFNA</t>
  </si>
  <si>
    <t>C3191003</t>
  </si>
  <si>
    <t>Locking screw /5.0mm</t>
  </si>
  <si>
    <t>C5430603</t>
  </si>
  <si>
    <t>LCP Anterolateral distal tibia plate</t>
  </si>
  <si>
    <t>C5430703</t>
  </si>
  <si>
    <t>LCP medial distal  tibia plate</t>
  </si>
  <si>
    <t>C5451013</t>
  </si>
  <si>
    <t xml:space="preserve">LCP DHS Plate with Hip Screw </t>
  </si>
  <si>
    <t>C5452003</t>
  </si>
  <si>
    <t>DHS-TSP/L138 Ti</t>
  </si>
  <si>
    <t>C5475603</t>
  </si>
  <si>
    <t>VA-LCP Distal Radius Plate</t>
  </si>
  <si>
    <t>C5475703</t>
  </si>
  <si>
    <t>LCP Hook Plate</t>
  </si>
  <si>
    <t>C6401203</t>
  </si>
  <si>
    <t>VA Locking Screw 2.4mm</t>
  </si>
  <si>
    <t>TBH23002</t>
  </si>
  <si>
    <t>Fibular Segment/3cm초과 10cm 이하</t>
  </si>
  <si>
    <t>CBC</t>
  </si>
  <si>
    <t>C3115203</t>
  </si>
  <si>
    <t>TFNA Femoral Nail</t>
  </si>
  <si>
    <t>C3120018</t>
  </si>
  <si>
    <t>Radius Interlocking Nail Set</t>
  </si>
  <si>
    <t>C3112024</t>
  </si>
  <si>
    <t xml:space="preserve">T2 Tibia Nail Set </t>
  </si>
  <si>
    <t>C5430113</t>
  </si>
  <si>
    <t>LCP Distal Fibula Plate</t>
  </si>
  <si>
    <t>C5451213</t>
  </si>
  <si>
    <t>FNS(Femoral Neck System)</t>
  </si>
  <si>
    <t>C5475118</t>
  </si>
  <si>
    <t xml:space="preserve">Congruent Olecranon Plate </t>
  </si>
  <si>
    <t>C3191002</t>
  </si>
  <si>
    <t>T2 Ti-Locking Screw / 5.0mm</t>
  </si>
  <si>
    <t>C0519216</t>
  </si>
  <si>
    <t>OSG-Bio Injection</t>
  </si>
  <si>
    <t>OSSGEN (오스젠)</t>
  </si>
  <si>
    <t>E1300047</t>
  </si>
  <si>
    <t>Cable With Sleeve</t>
  </si>
  <si>
    <t>HANKILTECH MEDICAL</t>
  </si>
  <si>
    <t>C0413007</t>
  </si>
  <si>
    <t>Genex DS</t>
  </si>
  <si>
    <t>BIOCOMPOSITES LTD</t>
  </si>
  <si>
    <t>C5475503</t>
  </si>
  <si>
    <t xml:space="preserve">LCP Olecranon Plate </t>
  </si>
  <si>
    <t>C3114018</t>
  </si>
  <si>
    <t>Humeral Rod Polarus Nail Set</t>
  </si>
  <si>
    <t>C3191018</t>
  </si>
  <si>
    <t>Polarus Screw</t>
  </si>
  <si>
    <t>C5430903</t>
  </si>
  <si>
    <t>LCP Broad Curved Plate</t>
  </si>
  <si>
    <t>C3112103</t>
  </si>
  <si>
    <t>Expert Tibia Nail</t>
  </si>
  <si>
    <t>C5430929</t>
  </si>
  <si>
    <t>Lateral distal fibular locking plate</t>
  </si>
  <si>
    <t>태연메디칼</t>
  </si>
  <si>
    <t>C6402129</t>
  </si>
  <si>
    <t>Locking plate screw / 3.5 mm</t>
  </si>
  <si>
    <t>C6402029</t>
  </si>
  <si>
    <t>Cortical screw / 3.5 mm</t>
  </si>
  <si>
    <t>C6406029</t>
  </si>
  <si>
    <t>Cancellous screw /4.0 mm</t>
  </si>
  <si>
    <t>C6411170</t>
  </si>
  <si>
    <t>Cannulated Locking Screw</t>
  </si>
  <si>
    <t>Haedong Gi</t>
  </si>
  <si>
    <t>4CIS FEMUR INTERLOCKING NAIL SET</t>
  </si>
  <si>
    <t>C3112010</t>
  </si>
  <si>
    <t>4CIS TIBIA INTERLOCKING NAIL SET</t>
  </si>
  <si>
    <t>C3111010</t>
    <phoneticPr fontId="1" type="noConversion"/>
  </si>
  <si>
    <t>F1401070</t>
  </si>
  <si>
    <t>otn needle</t>
  </si>
  <si>
    <t>OK MEDINET</t>
  </si>
  <si>
    <t>Doujet 40P</t>
  </si>
  <si>
    <t>40g</t>
  </si>
  <si>
    <t>saw blade</t>
  </si>
  <si>
    <t>싸이언스메딕</t>
  </si>
  <si>
    <t>S1-OXB</t>
  </si>
  <si>
    <t>10g</t>
  </si>
  <si>
    <t>MEDPARK</t>
  </si>
  <si>
    <t>E5100164</t>
  </si>
  <si>
    <t>OPACEM</t>
  </si>
  <si>
    <t>20g</t>
  </si>
  <si>
    <t>Meta biomed</t>
  </si>
  <si>
    <t>E1003059</t>
  </si>
  <si>
    <t>JS1 STEM</t>
  </si>
  <si>
    <t>써지텍</t>
  </si>
  <si>
    <t>E1022059</t>
  </si>
  <si>
    <t>BIPOLAR CUP</t>
  </si>
  <si>
    <t>E1012059</t>
  </si>
  <si>
    <t>METAL HEAD</t>
  </si>
  <si>
    <t>C0409004</t>
  </si>
  <si>
    <t xml:space="preserve">Bongros hage </t>
  </si>
  <si>
    <t>5cc</t>
  </si>
  <si>
    <t>CGBIO</t>
  </si>
  <si>
    <t>C0409005</t>
  </si>
  <si>
    <t>10cc</t>
  </si>
  <si>
    <t>C0409006</t>
  </si>
  <si>
    <t>20cc</t>
  </si>
  <si>
    <t>C0409007</t>
  </si>
  <si>
    <t>F0101542</t>
  </si>
  <si>
    <t>Peek Cage</t>
  </si>
  <si>
    <t>ALPHANOX</t>
  </si>
  <si>
    <t>F0018221</t>
  </si>
  <si>
    <t>Perfix spinal system</t>
  </si>
  <si>
    <t>CG MEDTECH</t>
  </si>
  <si>
    <t>F0016221</t>
  </si>
  <si>
    <t>Global spinal fixation system rod</t>
  </si>
  <si>
    <t>F0016242</t>
  </si>
  <si>
    <t>4CIS Apollon ROD</t>
  </si>
  <si>
    <t>F0018442</t>
  </si>
  <si>
    <t>4CIS Apollon Screw Set</t>
  </si>
  <si>
    <t>BF0100RJ</t>
  </si>
  <si>
    <t>OXIPLEX</t>
  </si>
  <si>
    <t>FZIOMED,INC</t>
  </si>
  <si>
    <t>E2001705</t>
  </si>
  <si>
    <t>ANTHEM FEMORAL COMPONENT</t>
  </si>
  <si>
    <t>SMITH &amp; NEPHEW INC</t>
  </si>
  <si>
    <t>E2011750</t>
  </si>
  <si>
    <t>ANTHEM TIBIAL BASE PLATE</t>
  </si>
  <si>
    <t>E2021705</t>
  </si>
  <si>
    <t>ANTHEM INSERT</t>
  </si>
  <si>
    <t>E5002140</t>
  </si>
  <si>
    <t>CEMEX GENTA ID GREEN</t>
  </si>
  <si>
    <t>40G+항생제</t>
  </si>
  <si>
    <t>TECPES S.P.A</t>
  </si>
  <si>
    <t>D1213020</t>
  </si>
  <si>
    <t>Smart Cannula</t>
  </si>
  <si>
    <t>7.0*6.1</t>
  </si>
  <si>
    <t>SCIENCEMEDIC</t>
  </si>
  <si>
    <t>Smart Cannula Twist</t>
  </si>
  <si>
    <t>7.0*8.25</t>
  </si>
  <si>
    <t>Omegaknot Suture anchor</t>
  </si>
  <si>
    <t>2.9-2줄</t>
  </si>
  <si>
    <t>OMEGAKNOT Suture Anchor, Triple Loaded</t>
  </si>
  <si>
    <t>2.9-3줄</t>
  </si>
  <si>
    <t>Fixone Biocomposite Knotless Anchor</t>
  </si>
  <si>
    <t>Ajumedical</t>
  </si>
  <si>
    <t>D0302114</t>
  </si>
  <si>
    <t>Fixone Hybrid Knotless Anchor</t>
  </si>
  <si>
    <t>D0406095</t>
  </si>
  <si>
    <t>Scorpion Needle</t>
  </si>
  <si>
    <t xml:space="preserve"> 전규격 </t>
  </si>
  <si>
    <t>Arthrex</t>
  </si>
  <si>
    <t>Scorpion Needle, Knee</t>
  </si>
  <si>
    <t>D0406020</t>
  </si>
  <si>
    <t>SPIKE Needle</t>
  </si>
  <si>
    <t>Kinex Fix2Lock Medial Anchor</t>
  </si>
  <si>
    <t>4.5-2줄</t>
  </si>
  <si>
    <t>Kinex Fix2Lock BIO Anchor</t>
  </si>
  <si>
    <t>4.5-3줄</t>
  </si>
  <si>
    <t>D0302551</t>
  </si>
  <si>
    <t>KINEX FIX2LOCK (BIOCOMBI SELF PUNCHING ANCHOR)</t>
  </si>
  <si>
    <t>BF0101VT</t>
  </si>
  <si>
    <t>하이베리</t>
  </si>
  <si>
    <t>1.5ML</t>
  </si>
  <si>
    <t>BF0102VT</t>
  </si>
  <si>
    <t>3.0ML</t>
  </si>
  <si>
    <t>BM2601MS</t>
  </si>
  <si>
    <t>MyGen301</t>
  </si>
  <si>
    <t>MSBIO.INC</t>
  </si>
  <si>
    <t>C2401041</t>
  </si>
  <si>
    <t>DOUBLEARM NEEDLE</t>
  </si>
  <si>
    <t>JMT</t>
  </si>
  <si>
    <t>C2300141</t>
  </si>
  <si>
    <t>Round Interference screw</t>
  </si>
  <si>
    <t>C2300241</t>
  </si>
  <si>
    <t>Cannulated cancellous screw</t>
  </si>
  <si>
    <t>C2301041</t>
  </si>
  <si>
    <t xml:space="preserve">Spiked Washer </t>
  </si>
  <si>
    <t>C2302053</t>
  </si>
  <si>
    <t>Osteotwin</t>
  </si>
  <si>
    <t>BIOMATLANTE</t>
  </si>
  <si>
    <t>D0301041</t>
  </si>
  <si>
    <t>Vega Acl Biocomposite Screw</t>
  </si>
  <si>
    <t>TTA01001</t>
  </si>
  <si>
    <t>WHOLE</t>
  </si>
  <si>
    <t>COMMUNITY BLOOD CENTER/COMI</t>
  </si>
  <si>
    <t>TTA01004</t>
  </si>
  <si>
    <t>LIFENET HEALTH</t>
  </si>
  <si>
    <t>TTA01304</t>
  </si>
  <si>
    <t>ALLOSOURCE</t>
  </si>
  <si>
    <r>
      <rPr>
        <b/>
        <sz val="14"/>
        <color rgb="FFFF0000"/>
        <rFont val="맑은 고딕"/>
        <family val="3"/>
        <charset val="129"/>
        <scheme val="minor"/>
      </rPr>
      <t>★작성방법</t>
    </r>
    <r>
      <rPr>
        <b/>
        <sz val="14"/>
        <color rgb="FFFF0000"/>
        <rFont val="맑은 고딕"/>
        <family val="2"/>
        <charset val="129"/>
        <scheme val="minor"/>
      </rPr>
      <t>(필독)</t>
    </r>
    <r>
      <rPr>
        <sz val="11"/>
        <color theme="1"/>
        <rFont val="맑은 고딕"/>
        <family val="2"/>
        <charset val="129"/>
        <scheme val="minor"/>
      </rPr>
      <t xml:space="preserve">
1. 입찰내역확인
- 입찰군에 해당하는 품목 전체를 소화하여야 함
일부품목만 가능한 경우 견적미인정
- 견적내역서의 군은 견적제출을 위해 임시로 설정한 "군"임.
 - 실제 입찰진행시 "군"은 변경될 수 있으므로 입찰공고문 내 내역서 확인필수
2. 견적서 제출
- 입찰군 전체에 대한 예상수량에 대한 단가, 총합을 기재하여 엑셀파일과 업체날인이 찍힌 견적서 모두 제출. 필요시 견적서 양식 활용가능
제출처 : nw303@hanmail.net
제출기한 : 2025. 10. 30. 14시까지</t>
    </r>
    <phoneticPr fontId="1" type="noConversion"/>
  </si>
  <si>
    <t>M2111205</t>
    <phoneticPr fontId="1" type="noConversion"/>
  </si>
  <si>
    <t>L4101036</t>
    <phoneticPr fontId="1" type="noConversion"/>
  </si>
  <si>
    <t>K5520007</t>
    <phoneticPr fontId="1" type="noConversion"/>
  </si>
  <si>
    <t>L4101046</t>
    <phoneticPr fontId="1" type="noConversion"/>
  </si>
  <si>
    <t>비급여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</si>
</sst>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.00_-;\-* #,##0.00_-;_-* &quot;-&quot;_-;_-@_-"/>
  </numFmts>
  <fonts count="2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indexed="8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name val="굴림"/>
      <family val="3"/>
      <charset val="129"/>
    </font>
    <font>
      <sz val="11"/>
      <name val="굴림"/>
      <family val="3"/>
      <charset val="129"/>
    </font>
    <font>
      <sz val="8"/>
      <name val="돋움"/>
      <family val="3"/>
      <charset val="129"/>
    </font>
    <font>
      <b/>
      <sz val="11"/>
      <name val="맑은 고딕"/>
      <family val="3"/>
      <charset val="129"/>
      <scheme val="major"/>
    </font>
    <font>
      <b/>
      <sz val="11"/>
      <color theme="3"/>
      <name val="맑은 고딕"/>
      <family val="3"/>
      <charset val="129"/>
      <scheme val="major"/>
    </font>
    <font>
      <b/>
      <u/>
      <sz val="11"/>
      <color rgb="FFFF0000"/>
      <name val="맑은 고딕"/>
      <family val="3"/>
      <charset val="129"/>
      <scheme val="major"/>
    </font>
    <font>
      <b/>
      <u/>
      <sz val="14"/>
      <color rgb="FFFF0000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inor"/>
    </font>
    <font>
      <b/>
      <sz val="14"/>
      <color rgb="FFFF0000"/>
      <name val="맑은 고딕"/>
      <family val="2"/>
      <charset val="129"/>
      <scheme val="minor"/>
    </font>
    <font>
      <sz val="10"/>
      <name val="돋움"/>
      <family val="2"/>
      <charset val="129"/>
    </font>
    <font>
      <sz val="10"/>
      <color rgb="FFFF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0"/>
  </cellStyleXfs>
  <cellXfs count="112">
    <xf numFmtId="0" fontId="0" fillId="0" borderId="0" xfId="0">
      <alignment vertical="center"/>
    </xf>
    <xf numFmtId="41" fontId="2" fillId="2" borderId="1" xfId="0" applyNumberFormat="1" applyFont="1" applyFill="1" applyBorder="1" applyAlignment="1">
      <alignment horizontal="left" vertical="center" shrinkToFit="1"/>
    </xf>
    <xf numFmtId="176" fontId="2" fillId="2" borderId="1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quotePrefix="1" applyFont="1" applyFill="1" applyBorder="1" applyAlignment="1">
      <alignment horizontal="center" vertical="center" shrinkToFit="1"/>
    </xf>
    <xf numFmtId="41" fontId="2" fillId="0" borderId="4" xfId="0" applyNumberFormat="1" applyFont="1" applyFill="1" applyBorder="1" applyAlignment="1">
      <alignment horizontal="center" vertical="center" shrinkToFit="1"/>
    </xf>
    <xf numFmtId="41" fontId="3" fillId="0" borderId="5" xfId="0" applyNumberFormat="1" applyFont="1" applyFill="1" applyBorder="1" applyAlignment="1">
      <alignment horizontal="left" vertical="center" shrinkToFit="1"/>
    </xf>
    <xf numFmtId="41" fontId="4" fillId="0" borderId="5" xfId="0" applyNumberFormat="1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6" xfId="0" applyNumberFormat="1" applyFont="1" applyFill="1" applyBorder="1" applyAlignment="1">
      <alignment horizontal="center" vertical="center" shrinkToFit="1"/>
    </xf>
    <xf numFmtId="0" fontId="4" fillId="0" borderId="7" xfId="0" quotePrefix="1" applyNumberFormat="1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41" fontId="3" fillId="0" borderId="5" xfId="0" applyNumberFormat="1" applyFont="1" applyBorder="1" applyAlignment="1">
      <alignment horizontal="left" vertical="center" shrinkToFit="1"/>
    </xf>
    <xf numFmtId="0" fontId="4" fillId="0" borderId="6" xfId="0" applyFont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41" fontId="2" fillId="2" borderId="5" xfId="0" applyNumberFormat="1" applyFont="1" applyFill="1" applyBorder="1" applyAlignment="1">
      <alignment horizontal="left" vertical="center" shrinkToFit="1"/>
    </xf>
    <xf numFmtId="0" fontId="4" fillId="2" borderId="6" xfId="0" applyNumberFormat="1" applyFont="1" applyFill="1" applyBorder="1" applyAlignment="1">
      <alignment horizontal="center" vertical="center" shrinkToFit="1"/>
    </xf>
    <xf numFmtId="0" fontId="4" fillId="2" borderId="7" xfId="0" quotePrefix="1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center" vertical="center" shrinkToFit="1"/>
    </xf>
    <xf numFmtId="41" fontId="3" fillId="0" borderId="5" xfId="0" applyNumberFormat="1" applyFont="1" applyFill="1" applyBorder="1" applyAlignment="1">
      <alignment horizontal="center" vertical="center" shrinkToFit="1"/>
    </xf>
    <xf numFmtId="41" fontId="4" fillId="0" borderId="6" xfId="0" applyNumberFormat="1" applyFont="1" applyFill="1" applyBorder="1" applyAlignment="1">
      <alignment horizontal="center" vertical="center" shrinkToFit="1"/>
    </xf>
    <xf numFmtId="41" fontId="6" fillId="0" borderId="6" xfId="0" applyNumberFormat="1" applyFont="1" applyFill="1" applyBorder="1" applyAlignment="1">
      <alignment horizontal="center" vertical="center" shrinkToFit="1"/>
    </xf>
    <xf numFmtId="41" fontId="7" fillId="0" borderId="5" xfId="0" applyNumberFormat="1" applyFont="1" applyFill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41" fontId="4" fillId="0" borderId="6" xfId="0" applyNumberFormat="1" applyFont="1" applyFill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41" fontId="4" fillId="0" borderId="7" xfId="0" quotePrefix="1" applyNumberFormat="1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41" fontId="7" fillId="2" borderId="5" xfId="0" applyNumberFormat="1" applyFont="1" applyFill="1" applyBorder="1" applyAlignment="1">
      <alignment horizontal="center" vertical="center" shrinkToFit="1"/>
    </xf>
    <xf numFmtId="41" fontId="4" fillId="2" borderId="6" xfId="0" applyNumberFormat="1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41" fontId="7" fillId="0" borderId="6" xfId="0" applyNumberFormat="1" applyFont="1" applyFill="1" applyBorder="1" applyAlignment="1">
      <alignment horizontal="center" vertical="center" shrinkToFit="1"/>
    </xf>
    <xf numFmtId="41" fontId="7" fillId="0" borderId="8" xfId="0" applyNumberFormat="1" applyFont="1" applyFill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41" fontId="4" fillId="0" borderId="9" xfId="0" applyNumberFormat="1" applyFont="1" applyFill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41" fontId="4" fillId="0" borderId="11" xfId="0" applyNumberFormat="1" applyFont="1" applyFill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4" fillId="0" borderId="11" xfId="0" applyNumberFormat="1" applyFont="1" applyFill="1" applyBorder="1" applyAlignment="1">
      <alignment horizontal="center" vertical="center" shrinkToFit="1"/>
    </xf>
    <xf numFmtId="0" fontId="4" fillId="0" borderId="12" xfId="0" quotePrefix="1" applyNumberFormat="1" applyFont="1" applyFill="1" applyBorder="1" applyAlignment="1">
      <alignment horizontal="center" vertical="center" shrinkToFit="1"/>
    </xf>
    <xf numFmtId="41" fontId="7" fillId="0" borderId="11" xfId="0" applyNumberFormat="1" applyFont="1" applyBorder="1" applyAlignment="1">
      <alignment horizontal="center" vertical="center" shrinkToFit="1"/>
    </xf>
    <xf numFmtId="0" fontId="12" fillId="0" borderId="0" xfId="1" applyNumberFormat="1" applyFont="1" applyFill="1" applyAlignment="1">
      <alignment vertical="center"/>
    </xf>
    <xf numFmtId="0" fontId="5" fillId="0" borderId="0" xfId="1" applyFont="1" applyFill="1">
      <alignment vertical="center"/>
    </xf>
    <xf numFmtId="0" fontId="0" fillId="0" borderId="0" xfId="0" applyFill="1">
      <alignment vertical="center"/>
    </xf>
    <xf numFmtId="0" fontId="12" fillId="0" borderId="0" xfId="0" applyFont="1" applyFill="1" applyAlignment="1">
      <alignment horizontal="center" vertical="center"/>
    </xf>
    <xf numFmtId="0" fontId="13" fillId="0" borderId="0" xfId="1" applyFill="1">
      <alignment vertical="center"/>
    </xf>
    <xf numFmtId="0" fontId="11" fillId="0" borderId="16" xfId="0" applyFont="1" applyFill="1" applyBorder="1">
      <alignment vertical="center"/>
    </xf>
    <xf numFmtId="0" fontId="5" fillId="0" borderId="0" xfId="0" applyFont="1" applyFill="1" applyAlignment="1">
      <alignment horizontal="center" vertical="center"/>
    </xf>
    <xf numFmtId="176" fontId="10" fillId="0" borderId="16" xfId="0" applyNumberFormat="1" applyFont="1" applyFill="1" applyBorder="1">
      <alignment vertical="center"/>
    </xf>
    <xf numFmtId="0" fontId="9" fillId="0" borderId="21" xfId="0" applyNumberFormat="1" applyFont="1" applyFill="1" applyBorder="1" applyAlignment="1">
      <alignment horizontal="center" vertical="center" shrinkToFit="1"/>
    </xf>
    <xf numFmtId="0" fontId="9" fillId="0" borderId="21" xfId="0" applyFont="1" applyFill="1" applyBorder="1" applyAlignment="1">
      <alignment horizontal="center" vertical="center" wrapText="1" shrinkToFit="1"/>
    </xf>
    <xf numFmtId="0" fontId="5" fillId="0" borderId="0" xfId="0" applyFont="1" applyAlignment="1">
      <alignment vertical="center" wrapText="1"/>
    </xf>
    <xf numFmtId="41" fontId="4" fillId="0" borderId="12" xfId="0" quotePrefix="1" applyNumberFormat="1" applyFont="1" applyFill="1" applyBorder="1" applyAlignment="1">
      <alignment horizontal="center" vertical="center" shrinkToFit="1"/>
    </xf>
    <xf numFmtId="41" fontId="6" fillId="0" borderId="11" xfId="0" applyNumberFormat="1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2" fillId="3" borderId="10" xfId="0" applyFont="1" applyFill="1" applyBorder="1" applyAlignment="1">
      <alignment horizontal="center" vertical="center" shrinkToFit="1"/>
    </xf>
    <xf numFmtId="0" fontId="4" fillId="2" borderId="3" xfId="0" quotePrefix="1" applyNumberFormat="1" applyFont="1" applyFill="1" applyBorder="1" applyAlignment="1">
      <alignment horizontal="center" vertical="center" shrinkToFit="1"/>
    </xf>
    <xf numFmtId="0" fontId="4" fillId="2" borderId="2" xfId="0" applyNumberFormat="1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41" fontId="4" fillId="2" borderId="2" xfId="0" applyNumberFormat="1" applyFont="1" applyFill="1" applyBorder="1" applyAlignment="1">
      <alignment horizontal="center" vertical="center" shrinkToFit="1"/>
    </xf>
    <xf numFmtId="41" fontId="7" fillId="2" borderId="30" xfId="0" applyNumberFormat="1" applyFont="1" applyFill="1" applyBorder="1" applyAlignment="1">
      <alignment horizontal="center" vertical="center" shrinkToFit="1"/>
    </xf>
    <xf numFmtId="41" fontId="2" fillId="2" borderId="30" xfId="0" applyNumberFormat="1" applyFont="1" applyFill="1" applyBorder="1" applyAlignment="1">
      <alignment horizontal="left" vertical="center" shrinkToFit="1"/>
    </xf>
    <xf numFmtId="0" fontId="3" fillId="2" borderId="3" xfId="0" quotePrefix="1" applyFont="1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41" fontId="2" fillId="2" borderId="1" xfId="0" applyNumberFormat="1" applyFont="1" applyFill="1" applyBorder="1" applyAlignment="1">
      <alignment horizontal="left" vertical="center"/>
    </xf>
    <xf numFmtId="41" fontId="2" fillId="2" borderId="30" xfId="0" applyNumberFormat="1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41" fontId="4" fillId="2" borderId="30" xfId="0" applyNumberFormat="1" applyFont="1" applyFill="1" applyBorder="1" applyAlignment="1">
      <alignment horizontal="center" vertical="center" shrinkToFit="1"/>
    </xf>
    <xf numFmtId="41" fontId="0" fillId="0" borderId="0" xfId="2" applyFont="1">
      <alignment vertical="center"/>
    </xf>
    <xf numFmtId="0" fontId="9" fillId="0" borderId="21" xfId="0" applyNumberFormat="1" applyFont="1" applyFill="1" applyBorder="1" applyAlignment="1">
      <alignment horizontal="center" vertical="center" shrinkToFit="1"/>
    </xf>
    <xf numFmtId="0" fontId="24" fillId="0" borderId="6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left" vertical="center" wrapText="1"/>
    </xf>
    <xf numFmtId="0" fontId="12" fillId="0" borderId="0" xfId="0" applyFont="1" applyFill="1" applyAlignment="1">
      <alignment horizontal="center" vertical="center"/>
    </xf>
    <xf numFmtId="0" fontId="10" fillId="0" borderId="16" xfId="0" applyFont="1" applyFill="1" applyBorder="1" applyAlignment="1">
      <alignment horizontal="right" vertical="center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20" xfId="0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wrapText="1" shrinkToFit="1"/>
    </xf>
    <xf numFmtId="0" fontId="9" fillId="0" borderId="21" xfId="0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shrinkToFit="1"/>
    </xf>
    <xf numFmtId="0" fontId="9" fillId="0" borderId="17" xfId="0" applyFont="1" applyFill="1" applyBorder="1" applyAlignment="1">
      <alignment horizontal="center" vertical="center" wrapText="1" shrinkToFit="1"/>
    </xf>
    <xf numFmtId="0" fontId="9" fillId="0" borderId="18" xfId="0" applyFont="1" applyFill="1" applyBorder="1" applyAlignment="1">
      <alignment horizontal="center" vertical="center" wrapText="1" shrinkToFit="1"/>
    </xf>
    <xf numFmtId="0" fontId="9" fillId="0" borderId="19" xfId="0" applyFont="1" applyFill="1" applyBorder="1" applyAlignment="1">
      <alignment horizontal="center" vertical="center" wrapText="1" shrinkToFit="1"/>
    </xf>
    <xf numFmtId="176" fontId="9" fillId="0" borderId="14" xfId="0" applyNumberFormat="1" applyFont="1" applyFill="1" applyBorder="1" applyAlignment="1">
      <alignment horizontal="center" vertical="center" wrapText="1" shrinkToFit="1"/>
    </xf>
    <xf numFmtId="176" fontId="9" fillId="0" borderId="21" xfId="0" applyNumberFormat="1" applyFont="1" applyFill="1" applyBorder="1" applyAlignment="1">
      <alignment horizontal="center" vertical="center" wrapText="1" shrinkToFit="1"/>
    </xf>
    <xf numFmtId="41" fontId="9" fillId="0" borderId="14" xfId="0" applyNumberFormat="1" applyFont="1" applyFill="1" applyBorder="1" applyAlignment="1">
      <alignment horizontal="center" vertical="center" wrapText="1" shrinkToFit="1"/>
    </xf>
    <xf numFmtId="41" fontId="9" fillId="0" borderId="21" xfId="0" applyNumberFormat="1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/>
    </xf>
    <xf numFmtId="0" fontId="9" fillId="0" borderId="14" xfId="0" applyNumberFormat="1" applyFont="1" applyFill="1" applyBorder="1" applyAlignment="1">
      <alignment horizontal="center" vertical="center" shrinkToFit="1"/>
    </xf>
    <xf numFmtId="0" fontId="9" fillId="0" borderId="21" xfId="0" applyNumberFormat="1" applyFont="1" applyFill="1" applyBorder="1" applyAlignment="1">
      <alignment horizontal="center" vertical="center" shrinkToFit="1"/>
    </xf>
    <xf numFmtId="41" fontId="9" fillId="0" borderId="21" xfId="0" applyNumberFormat="1" applyFont="1" applyFill="1" applyBorder="1" applyAlignment="1">
      <alignment horizontal="center" vertical="center" wrapText="1" shrinkToFit="1"/>
    </xf>
    <xf numFmtId="0" fontId="17" fillId="0" borderId="0" xfId="0" applyFont="1" applyFill="1" applyAlignment="1">
      <alignment horizontal="left" vertical="top" wrapText="1"/>
    </xf>
    <xf numFmtId="0" fontId="14" fillId="0" borderId="26" xfId="1" applyFont="1" applyFill="1" applyBorder="1" applyAlignment="1">
      <alignment horizontal="left" vertical="center" shrinkToFit="1"/>
    </xf>
    <xf numFmtId="0" fontId="14" fillId="0" borderId="0" xfId="1" applyFont="1" applyFill="1" applyBorder="1" applyAlignment="1">
      <alignment horizontal="left" vertical="center" shrinkToFit="1"/>
    </xf>
    <xf numFmtId="0" fontId="14" fillId="0" borderId="27" xfId="1" applyFont="1" applyFill="1" applyBorder="1" applyAlignment="1">
      <alignment horizontal="left" vertical="center" shrinkToFit="1"/>
    </xf>
    <xf numFmtId="0" fontId="14" fillId="0" borderId="28" xfId="1" applyFont="1" applyFill="1" applyBorder="1" applyAlignment="1">
      <alignment horizontal="left" vertical="center" shrinkToFit="1"/>
    </xf>
    <xf numFmtId="0" fontId="14" fillId="0" borderId="16" xfId="1" applyFont="1" applyFill="1" applyBorder="1" applyAlignment="1">
      <alignment horizontal="left" vertical="center" shrinkToFit="1"/>
    </xf>
    <xf numFmtId="0" fontId="14" fillId="0" borderId="29" xfId="1" applyFont="1" applyFill="1" applyBorder="1" applyAlignment="1">
      <alignment horizontal="left" vertical="center" shrinkToFit="1"/>
    </xf>
    <xf numFmtId="0" fontId="14" fillId="0" borderId="23" xfId="1" applyFont="1" applyFill="1" applyBorder="1" applyAlignment="1">
      <alignment horizontal="left" vertical="center" shrinkToFit="1"/>
    </xf>
    <xf numFmtId="0" fontId="14" fillId="0" borderId="24" xfId="1" applyFont="1" applyFill="1" applyBorder="1" applyAlignment="1">
      <alignment horizontal="left" vertical="center" shrinkToFit="1"/>
    </xf>
    <xf numFmtId="0" fontId="14" fillId="0" borderId="25" xfId="1" applyFont="1" applyFill="1" applyBorder="1" applyAlignment="1">
      <alignment horizontal="left" vertical="center" shrinkToFit="1"/>
    </xf>
    <xf numFmtId="0" fontId="15" fillId="0" borderId="0" xfId="1" applyFont="1" applyFill="1" applyBorder="1" applyAlignment="1">
      <alignment horizontal="left" vertical="center" shrinkToFit="1"/>
    </xf>
    <xf numFmtId="0" fontId="15" fillId="0" borderId="27" xfId="1" applyFont="1" applyFill="1" applyBorder="1" applyAlignment="1">
      <alignment horizontal="left" vertical="center" shrinkToFit="1"/>
    </xf>
    <xf numFmtId="41" fontId="2" fillId="2" borderId="31" xfId="0" applyNumberFormat="1" applyFont="1" applyFill="1" applyBorder="1" applyAlignment="1">
      <alignment horizontal="left" vertical="center" shrinkToFit="1"/>
    </xf>
  </cellXfs>
  <cellStyles count="4">
    <cellStyle name="쉼표 [0]" xfId="2" builtinId="6"/>
    <cellStyle name="표준" xfId="0" builtinId="0"/>
    <cellStyle name="표준 132" xfId="3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4"/>
  <sheetViews>
    <sheetView zoomScaleNormal="100" zoomScaleSheetLayoutView="85" workbookViewId="0">
      <selection sqref="A1:O1"/>
    </sheetView>
  </sheetViews>
  <sheetFormatPr defaultRowHeight="16.5" x14ac:dyDescent="0.3"/>
  <cols>
    <col min="1" max="3" width="5.625" customWidth="1"/>
    <col min="5" max="5" width="37.75" customWidth="1"/>
    <col min="6" max="7" width="17" customWidth="1"/>
    <col min="12" max="12" width="10.625" bestFit="1" customWidth="1"/>
    <col min="13" max="14" width="13.375" customWidth="1"/>
    <col min="15" max="15" width="20.75" customWidth="1"/>
    <col min="16" max="16" width="11.625" bestFit="1" customWidth="1"/>
  </cols>
  <sheetData>
    <row r="1" spans="1:24" ht="31.5" x14ac:dyDescent="0.3">
      <c r="A1" s="80" t="s">
        <v>29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24" ht="17.25" thickBot="1" x14ac:dyDescent="0.35">
      <c r="A2" s="50"/>
      <c r="B2" s="50"/>
      <c r="C2" s="50"/>
      <c r="D2" s="50"/>
      <c r="E2" s="51"/>
      <c r="F2" s="51"/>
      <c r="G2" s="51"/>
      <c r="H2" s="51"/>
      <c r="I2" s="51"/>
      <c r="J2" s="51"/>
      <c r="K2" s="51"/>
      <c r="L2" s="52"/>
      <c r="M2" s="81" t="s">
        <v>10</v>
      </c>
      <c r="N2" s="81"/>
      <c r="O2" s="81"/>
    </row>
    <row r="3" spans="1:24" ht="16.5" customHeight="1" x14ac:dyDescent="0.3">
      <c r="A3" s="82" t="s">
        <v>9</v>
      </c>
      <c r="B3" s="84" t="s">
        <v>18</v>
      </c>
      <c r="C3" s="86" t="s">
        <v>8</v>
      </c>
      <c r="D3" s="96" t="s">
        <v>7</v>
      </c>
      <c r="E3" s="96" t="s">
        <v>6</v>
      </c>
      <c r="F3" s="96" t="s">
        <v>5</v>
      </c>
      <c r="G3" s="96" t="s">
        <v>4</v>
      </c>
      <c r="H3" s="96" t="s">
        <v>3</v>
      </c>
      <c r="I3" s="87" t="s">
        <v>2</v>
      </c>
      <c r="J3" s="88"/>
      <c r="K3" s="89"/>
      <c r="L3" s="90" t="s">
        <v>20</v>
      </c>
      <c r="M3" s="92" t="s">
        <v>19</v>
      </c>
      <c r="N3" s="92" t="s">
        <v>120</v>
      </c>
      <c r="O3" s="94" t="s">
        <v>1</v>
      </c>
    </row>
    <row r="4" spans="1:24" ht="17.25" thickBot="1" x14ac:dyDescent="0.35">
      <c r="A4" s="83"/>
      <c r="B4" s="85"/>
      <c r="C4" s="85"/>
      <c r="D4" s="97"/>
      <c r="E4" s="97"/>
      <c r="F4" s="97"/>
      <c r="G4" s="97"/>
      <c r="H4" s="97"/>
      <c r="I4" s="77" t="s">
        <v>15</v>
      </c>
      <c r="J4" s="77" t="s">
        <v>16</v>
      </c>
      <c r="K4" s="54" t="s">
        <v>17</v>
      </c>
      <c r="L4" s="91"/>
      <c r="M4" s="93"/>
      <c r="N4" s="98"/>
      <c r="O4" s="95"/>
    </row>
    <row r="5" spans="1:24" ht="17.25" customHeight="1" thickTop="1" x14ac:dyDescent="0.3">
      <c r="A5" s="43">
        <v>1</v>
      </c>
      <c r="B5" s="42">
        <v>1</v>
      </c>
      <c r="C5" s="42">
        <v>1</v>
      </c>
      <c r="D5" s="41" t="s">
        <v>31</v>
      </c>
      <c r="E5" s="40" t="s">
        <v>32</v>
      </c>
      <c r="F5" s="40" t="s">
        <v>33</v>
      </c>
      <c r="G5" s="41" t="s">
        <v>34</v>
      </c>
      <c r="H5" s="40" t="s">
        <v>14</v>
      </c>
      <c r="I5" s="41">
        <v>50</v>
      </c>
      <c r="J5" s="40"/>
      <c r="K5" s="44">
        <f>I5+J5</f>
        <v>50</v>
      </c>
      <c r="L5" s="24"/>
      <c r="M5" s="14"/>
      <c r="N5" s="14">
        <v>1011070</v>
      </c>
      <c r="O5" s="39"/>
      <c r="Q5" s="79" t="s">
        <v>914</v>
      </c>
      <c r="R5" s="79"/>
      <c r="S5" s="79"/>
      <c r="T5" s="79"/>
      <c r="U5" s="79"/>
      <c r="V5" s="79"/>
      <c r="W5" s="79"/>
      <c r="X5" s="79"/>
    </row>
    <row r="6" spans="1:24" x14ac:dyDescent="0.3">
      <c r="A6" s="11">
        <v>1</v>
      </c>
      <c r="B6" s="10">
        <v>2</v>
      </c>
      <c r="C6" s="10">
        <v>2</v>
      </c>
      <c r="D6" s="37" t="s">
        <v>35</v>
      </c>
      <c r="E6" s="38" t="s">
        <v>36</v>
      </c>
      <c r="F6" s="38" t="s">
        <v>33</v>
      </c>
      <c r="G6" s="37" t="s">
        <v>34</v>
      </c>
      <c r="H6" s="26" t="s">
        <v>14</v>
      </c>
      <c r="I6" s="37">
        <v>50</v>
      </c>
      <c r="J6" s="38"/>
      <c r="K6" s="44">
        <f t="shared" ref="K6:K19" si="0">I6+J6</f>
        <v>50</v>
      </c>
      <c r="L6" s="35"/>
      <c r="M6" s="14"/>
      <c r="N6" s="14">
        <v>256050</v>
      </c>
      <c r="O6" s="13"/>
      <c r="Q6" s="79"/>
      <c r="R6" s="79"/>
      <c r="S6" s="79"/>
      <c r="T6" s="79"/>
      <c r="U6" s="79"/>
      <c r="V6" s="79"/>
      <c r="W6" s="79"/>
      <c r="X6" s="79"/>
    </row>
    <row r="7" spans="1:24" x14ac:dyDescent="0.3">
      <c r="A7" s="11">
        <v>1</v>
      </c>
      <c r="B7" s="10">
        <v>3</v>
      </c>
      <c r="C7" s="10">
        <v>3</v>
      </c>
      <c r="D7" s="27" t="s">
        <v>37</v>
      </c>
      <c r="E7" s="26" t="s">
        <v>38</v>
      </c>
      <c r="F7" s="26" t="s">
        <v>39</v>
      </c>
      <c r="G7" s="27" t="s">
        <v>34</v>
      </c>
      <c r="H7" s="26" t="s">
        <v>14</v>
      </c>
      <c r="I7" s="27">
        <v>40</v>
      </c>
      <c r="J7" s="26"/>
      <c r="K7" s="44">
        <f t="shared" si="0"/>
        <v>40</v>
      </c>
      <c r="L7" s="34"/>
      <c r="M7" s="14"/>
      <c r="N7" s="14">
        <v>23350</v>
      </c>
      <c r="O7" s="13"/>
      <c r="Q7" s="79"/>
      <c r="R7" s="79"/>
      <c r="S7" s="79"/>
      <c r="T7" s="79"/>
      <c r="U7" s="79"/>
      <c r="V7" s="79"/>
      <c r="W7" s="79"/>
      <c r="X7" s="79"/>
    </row>
    <row r="8" spans="1:24" x14ac:dyDescent="0.3">
      <c r="A8" s="11">
        <v>1</v>
      </c>
      <c r="B8" s="10">
        <v>4</v>
      </c>
      <c r="C8" s="10">
        <v>4</v>
      </c>
      <c r="D8" s="27" t="s">
        <v>40</v>
      </c>
      <c r="E8" s="26" t="s">
        <v>41</v>
      </c>
      <c r="F8" s="26" t="s">
        <v>42</v>
      </c>
      <c r="G8" s="26" t="s">
        <v>43</v>
      </c>
      <c r="H8" s="26" t="s">
        <v>14</v>
      </c>
      <c r="I8" s="27">
        <v>5</v>
      </c>
      <c r="J8" s="26"/>
      <c r="K8" s="44">
        <f t="shared" si="0"/>
        <v>5</v>
      </c>
      <c r="L8" s="24"/>
      <c r="M8" s="14"/>
      <c r="N8" s="14">
        <v>120880</v>
      </c>
      <c r="O8" s="13"/>
      <c r="Q8" s="79"/>
      <c r="R8" s="79"/>
      <c r="S8" s="79"/>
      <c r="T8" s="79"/>
      <c r="U8" s="79"/>
      <c r="V8" s="79"/>
      <c r="W8" s="79"/>
      <c r="X8" s="79"/>
    </row>
    <row r="9" spans="1:24" x14ac:dyDescent="0.3">
      <c r="A9" s="11">
        <v>1</v>
      </c>
      <c r="B9" s="10">
        <v>5</v>
      </c>
      <c r="C9" s="10">
        <v>5</v>
      </c>
      <c r="D9" s="27" t="s">
        <v>44</v>
      </c>
      <c r="E9" s="26" t="s">
        <v>45</v>
      </c>
      <c r="F9" s="26" t="s">
        <v>33</v>
      </c>
      <c r="G9" s="26" t="s">
        <v>46</v>
      </c>
      <c r="H9" s="26" t="s">
        <v>14</v>
      </c>
      <c r="I9" s="27">
        <v>40</v>
      </c>
      <c r="J9" s="26"/>
      <c r="K9" s="44">
        <f t="shared" si="0"/>
        <v>40</v>
      </c>
      <c r="L9" s="24"/>
      <c r="M9" s="14"/>
      <c r="N9" s="14">
        <v>987650</v>
      </c>
      <c r="O9" s="13"/>
      <c r="Q9" s="79"/>
      <c r="R9" s="79"/>
      <c r="S9" s="79"/>
      <c r="T9" s="79"/>
      <c r="U9" s="79"/>
      <c r="V9" s="79"/>
      <c r="W9" s="79"/>
      <c r="X9" s="79"/>
    </row>
    <row r="10" spans="1:24" x14ac:dyDescent="0.3">
      <c r="A10" s="11">
        <v>1</v>
      </c>
      <c r="B10" s="10">
        <v>6</v>
      </c>
      <c r="C10" s="10">
        <v>6</v>
      </c>
      <c r="D10" s="27" t="s">
        <v>47</v>
      </c>
      <c r="E10" s="26" t="s">
        <v>48</v>
      </c>
      <c r="F10" s="26" t="s">
        <v>33</v>
      </c>
      <c r="G10" s="26" t="s">
        <v>49</v>
      </c>
      <c r="H10" s="26" t="s">
        <v>14</v>
      </c>
      <c r="I10" s="27">
        <v>10</v>
      </c>
      <c r="J10" s="26"/>
      <c r="K10" s="44">
        <f t="shared" si="0"/>
        <v>10</v>
      </c>
      <c r="L10" s="24"/>
      <c r="M10" s="14"/>
      <c r="N10" s="14">
        <v>1376870</v>
      </c>
      <c r="O10" s="13"/>
      <c r="Q10" s="79"/>
      <c r="R10" s="79"/>
      <c r="S10" s="79"/>
      <c r="T10" s="79"/>
      <c r="U10" s="79"/>
      <c r="V10" s="79"/>
      <c r="W10" s="79"/>
      <c r="X10" s="79"/>
    </row>
    <row r="11" spans="1:24" x14ac:dyDescent="0.3">
      <c r="A11" s="11">
        <v>1</v>
      </c>
      <c r="B11" s="10">
        <v>7</v>
      </c>
      <c r="C11" s="10">
        <v>7</v>
      </c>
      <c r="D11" s="27" t="s">
        <v>50</v>
      </c>
      <c r="E11" s="26" t="s">
        <v>51</v>
      </c>
      <c r="F11" s="26" t="s">
        <v>33</v>
      </c>
      <c r="G11" s="27" t="s">
        <v>46</v>
      </c>
      <c r="H11" s="26" t="s">
        <v>14</v>
      </c>
      <c r="I11" s="27">
        <v>30</v>
      </c>
      <c r="J11" s="26"/>
      <c r="K11" s="44">
        <f t="shared" si="0"/>
        <v>30</v>
      </c>
      <c r="L11" s="34"/>
      <c r="M11" s="14"/>
      <c r="N11" s="14">
        <v>309910</v>
      </c>
      <c r="O11" s="13"/>
      <c r="Q11" s="79"/>
      <c r="R11" s="79"/>
      <c r="S11" s="79"/>
      <c r="T11" s="79"/>
      <c r="U11" s="79"/>
      <c r="V11" s="79"/>
      <c r="W11" s="79"/>
      <c r="X11" s="79"/>
    </row>
    <row r="12" spans="1:24" x14ac:dyDescent="0.3">
      <c r="A12" s="11">
        <v>1</v>
      </c>
      <c r="B12" s="10">
        <v>8</v>
      </c>
      <c r="C12" s="10">
        <v>8</v>
      </c>
      <c r="D12" s="27" t="s">
        <v>52</v>
      </c>
      <c r="E12" s="26" t="s">
        <v>53</v>
      </c>
      <c r="F12" s="26" t="s">
        <v>33</v>
      </c>
      <c r="G12" s="26" t="s">
        <v>46</v>
      </c>
      <c r="H12" s="26" t="s">
        <v>14</v>
      </c>
      <c r="I12" s="27">
        <v>40</v>
      </c>
      <c r="J12" s="26"/>
      <c r="K12" s="44">
        <f t="shared" si="0"/>
        <v>40</v>
      </c>
      <c r="L12" s="24"/>
      <c r="M12" s="14"/>
      <c r="N12" s="14">
        <v>533770</v>
      </c>
      <c r="O12" s="13"/>
      <c r="Q12" s="79"/>
      <c r="R12" s="79"/>
      <c r="S12" s="79"/>
      <c r="T12" s="79"/>
      <c r="U12" s="79"/>
      <c r="V12" s="79"/>
      <c r="W12" s="79"/>
      <c r="X12" s="79"/>
    </row>
    <row r="13" spans="1:24" x14ac:dyDescent="0.3">
      <c r="A13" s="11">
        <v>1</v>
      </c>
      <c r="B13" s="10">
        <v>9</v>
      </c>
      <c r="C13" s="10">
        <v>9</v>
      </c>
      <c r="D13" s="27" t="s">
        <v>54</v>
      </c>
      <c r="E13" s="26" t="s">
        <v>55</v>
      </c>
      <c r="F13" s="26" t="s">
        <v>33</v>
      </c>
      <c r="G13" s="26" t="s">
        <v>46</v>
      </c>
      <c r="H13" s="26" t="s">
        <v>14</v>
      </c>
      <c r="I13" s="27">
        <v>20</v>
      </c>
      <c r="J13" s="26"/>
      <c r="K13" s="44">
        <f t="shared" si="0"/>
        <v>20</v>
      </c>
      <c r="L13" s="24"/>
      <c r="M13" s="14"/>
      <c r="N13" s="14">
        <v>52730</v>
      </c>
      <c r="O13" s="13"/>
      <c r="Q13" s="79"/>
      <c r="R13" s="79"/>
      <c r="S13" s="79"/>
      <c r="T13" s="79"/>
      <c r="U13" s="79"/>
      <c r="V13" s="79"/>
      <c r="W13" s="79"/>
      <c r="X13" s="79"/>
    </row>
    <row r="14" spans="1:24" x14ac:dyDescent="0.3">
      <c r="A14" s="11">
        <v>1</v>
      </c>
      <c r="B14" s="10">
        <v>10</v>
      </c>
      <c r="C14" s="10">
        <v>10</v>
      </c>
      <c r="D14" s="27" t="s">
        <v>56</v>
      </c>
      <c r="E14" s="26" t="s">
        <v>57</v>
      </c>
      <c r="F14" s="26" t="s">
        <v>33</v>
      </c>
      <c r="G14" s="26" t="s">
        <v>58</v>
      </c>
      <c r="H14" s="26" t="s">
        <v>14</v>
      </c>
      <c r="I14" s="27">
        <v>1</v>
      </c>
      <c r="J14" s="26"/>
      <c r="K14" s="44">
        <f t="shared" si="0"/>
        <v>1</v>
      </c>
      <c r="L14" s="24"/>
      <c r="M14" s="14"/>
      <c r="N14" s="14">
        <v>403340</v>
      </c>
      <c r="O14" s="13"/>
      <c r="Q14" s="79"/>
      <c r="R14" s="79"/>
      <c r="S14" s="79"/>
      <c r="T14" s="79"/>
      <c r="U14" s="79"/>
      <c r="V14" s="79"/>
      <c r="W14" s="79"/>
      <c r="X14" s="79"/>
    </row>
    <row r="15" spans="1:24" x14ac:dyDescent="0.3">
      <c r="A15" s="11">
        <v>1</v>
      </c>
      <c r="B15" s="10">
        <v>11</v>
      </c>
      <c r="C15" s="10">
        <v>11</v>
      </c>
      <c r="D15" s="27" t="s">
        <v>59</v>
      </c>
      <c r="E15" s="26" t="s">
        <v>60</v>
      </c>
      <c r="F15" s="26" t="s">
        <v>61</v>
      </c>
      <c r="G15" s="27" t="s">
        <v>58</v>
      </c>
      <c r="H15" s="26" t="s">
        <v>14</v>
      </c>
      <c r="I15" s="27">
        <v>30</v>
      </c>
      <c r="J15" s="26"/>
      <c r="K15" s="44">
        <f t="shared" si="0"/>
        <v>30</v>
      </c>
      <c r="L15" s="34"/>
      <c r="M15" s="14"/>
      <c r="N15" s="14">
        <v>214190</v>
      </c>
      <c r="O15" s="13"/>
      <c r="Q15" s="79"/>
      <c r="R15" s="79"/>
      <c r="S15" s="79"/>
      <c r="T15" s="79"/>
      <c r="U15" s="79"/>
      <c r="V15" s="79"/>
      <c r="W15" s="79"/>
      <c r="X15" s="79"/>
    </row>
    <row r="16" spans="1:24" x14ac:dyDescent="0.3">
      <c r="A16" s="11">
        <v>1</v>
      </c>
      <c r="B16" s="10">
        <v>12</v>
      </c>
      <c r="C16" s="10">
        <v>12</v>
      </c>
      <c r="D16" s="27" t="s">
        <v>62</v>
      </c>
      <c r="E16" s="26" t="s">
        <v>63</v>
      </c>
      <c r="F16" s="26" t="s">
        <v>33</v>
      </c>
      <c r="G16" s="26" t="s">
        <v>58</v>
      </c>
      <c r="H16" s="26" t="s">
        <v>14</v>
      </c>
      <c r="I16" s="27">
        <v>2</v>
      </c>
      <c r="J16" s="26"/>
      <c r="K16" s="44">
        <f t="shared" si="0"/>
        <v>2</v>
      </c>
      <c r="L16" s="24"/>
      <c r="M16" s="14"/>
      <c r="N16" s="14">
        <v>544320</v>
      </c>
      <c r="O16" s="13"/>
      <c r="Q16" s="79"/>
      <c r="R16" s="79"/>
      <c r="S16" s="79"/>
      <c r="T16" s="79"/>
      <c r="U16" s="79"/>
      <c r="V16" s="79"/>
      <c r="W16" s="79"/>
      <c r="X16" s="79"/>
    </row>
    <row r="17" spans="1:24" x14ac:dyDescent="0.3">
      <c r="A17" s="11">
        <v>1</v>
      </c>
      <c r="B17" s="10">
        <v>13</v>
      </c>
      <c r="C17" s="10">
        <v>13</v>
      </c>
      <c r="D17" s="27" t="s">
        <v>64</v>
      </c>
      <c r="E17" s="26" t="s">
        <v>65</v>
      </c>
      <c r="F17" s="26" t="s">
        <v>33</v>
      </c>
      <c r="G17" s="26" t="s">
        <v>58</v>
      </c>
      <c r="H17" s="26" t="s">
        <v>14</v>
      </c>
      <c r="I17" s="27">
        <v>6</v>
      </c>
      <c r="J17" s="26"/>
      <c r="K17" s="44">
        <f t="shared" si="0"/>
        <v>6</v>
      </c>
      <c r="L17" s="24"/>
      <c r="M17" s="14"/>
      <c r="N17" s="14">
        <v>122220</v>
      </c>
      <c r="O17" s="13"/>
      <c r="Q17" s="79"/>
      <c r="R17" s="79"/>
      <c r="S17" s="79"/>
      <c r="T17" s="79"/>
      <c r="U17" s="79"/>
      <c r="V17" s="79"/>
      <c r="W17" s="79"/>
      <c r="X17" s="79"/>
    </row>
    <row r="18" spans="1:24" x14ac:dyDescent="0.3">
      <c r="A18" s="11">
        <v>1</v>
      </c>
      <c r="B18" s="10">
        <v>14</v>
      </c>
      <c r="C18" s="10">
        <v>14</v>
      </c>
      <c r="D18" s="27" t="s">
        <v>66</v>
      </c>
      <c r="E18" s="26" t="s">
        <v>67</v>
      </c>
      <c r="F18" s="26" t="s">
        <v>33</v>
      </c>
      <c r="G18" s="26" t="s">
        <v>68</v>
      </c>
      <c r="H18" s="26" t="s">
        <v>14</v>
      </c>
      <c r="I18" s="27">
        <v>30</v>
      </c>
      <c r="J18" s="26"/>
      <c r="K18" s="44">
        <f t="shared" si="0"/>
        <v>30</v>
      </c>
      <c r="L18" s="24"/>
      <c r="M18" s="14"/>
      <c r="N18" s="14">
        <v>962480</v>
      </c>
      <c r="O18" s="13"/>
      <c r="Q18" s="55"/>
      <c r="R18" s="55"/>
      <c r="S18" s="55"/>
      <c r="T18" s="55"/>
      <c r="U18" s="55"/>
    </row>
    <row r="19" spans="1:24" x14ac:dyDescent="0.3">
      <c r="A19" s="11">
        <v>1</v>
      </c>
      <c r="B19" s="10">
        <v>15</v>
      </c>
      <c r="C19" s="10">
        <v>15</v>
      </c>
      <c r="D19" s="27" t="s">
        <v>69</v>
      </c>
      <c r="E19" s="26" t="s">
        <v>70</v>
      </c>
      <c r="F19" s="26" t="s">
        <v>33</v>
      </c>
      <c r="G19" s="26" t="s">
        <v>68</v>
      </c>
      <c r="H19" s="26" t="s">
        <v>14</v>
      </c>
      <c r="I19" s="27">
        <v>30</v>
      </c>
      <c r="J19" s="26"/>
      <c r="K19" s="44">
        <f t="shared" si="0"/>
        <v>30</v>
      </c>
      <c r="L19" s="24"/>
      <c r="M19" s="14"/>
      <c r="N19" s="14">
        <v>771740</v>
      </c>
      <c r="O19" s="13"/>
      <c r="Q19" s="55"/>
      <c r="R19" s="55"/>
      <c r="S19" s="55"/>
      <c r="T19" s="55"/>
      <c r="U19" s="55"/>
    </row>
    <row r="20" spans="1:24" ht="17.25" customHeight="1" x14ac:dyDescent="0.3">
      <c r="A20" s="43">
        <v>1</v>
      </c>
      <c r="B20" s="42">
        <v>16</v>
      </c>
      <c r="C20" s="42">
        <v>16</v>
      </c>
      <c r="D20" s="41" t="s">
        <v>71</v>
      </c>
      <c r="E20" s="40" t="s">
        <v>72</v>
      </c>
      <c r="F20" s="40" t="s">
        <v>33</v>
      </c>
      <c r="G20" s="41" t="s">
        <v>68</v>
      </c>
      <c r="H20" s="40" t="s">
        <v>14</v>
      </c>
      <c r="I20" s="41">
        <v>1</v>
      </c>
      <c r="J20" s="40"/>
      <c r="K20" s="44">
        <f>I20+J20</f>
        <v>1</v>
      </c>
      <c r="L20" s="24"/>
      <c r="M20" s="14"/>
      <c r="N20" s="14">
        <v>215800</v>
      </c>
      <c r="O20" s="39"/>
      <c r="Q20" s="55"/>
      <c r="R20" s="55"/>
      <c r="S20" s="55"/>
      <c r="T20" s="55"/>
      <c r="U20" s="55"/>
    </row>
    <row r="21" spans="1:24" x14ac:dyDescent="0.3">
      <c r="A21" s="11">
        <v>1</v>
      </c>
      <c r="B21" s="10">
        <v>17</v>
      </c>
      <c r="C21" s="10">
        <v>17</v>
      </c>
      <c r="D21" s="37" t="s">
        <v>73</v>
      </c>
      <c r="E21" s="38" t="s">
        <v>74</v>
      </c>
      <c r="F21" s="38" t="s">
        <v>33</v>
      </c>
      <c r="G21" s="37" t="s">
        <v>46</v>
      </c>
      <c r="H21" s="26" t="s">
        <v>14</v>
      </c>
      <c r="I21" s="37">
        <v>5</v>
      </c>
      <c r="J21" s="38"/>
      <c r="K21" s="44">
        <f t="shared" ref="K21:K145" si="1">I21+J21</f>
        <v>5</v>
      </c>
      <c r="L21" s="35"/>
      <c r="M21" s="14"/>
      <c r="N21" s="14">
        <v>1911710</v>
      </c>
      <c r="O21" s="13"/>
      <c r="Q21" s="55"/>
      <c r="R21" s="55"/>
      <c r="S21" s="55"/>
      <c r="T21" s="55"/>
      <c r="U21" s="55"/>
    </row>
    <row r="22" spans="1:24" x14ac:dyDescent="0.3">
      <c r="A22" s="11">
        <v>1</v>
      </c>
      <c r="B22" s="10">
        <v>18</v>
      </c>
      <c r="C22" s="10">
        <v>18</v>
      </c>
      <c r="D22" s="27" t="s">
        <v>75</v>
      </c>
      <c r="E22" s="26" t="s">
        <v>76</v>
      </c>
      <c r="F22" s="26" t="s">
        <v>33</v>
      </c>
      <c r="G22" s="27" t="s">
        <v>46</v>
      </c>
      <c r="H22" s="26" t="s">
        <v>14</v>
      </c>
      <c r="I22" s="27">
        <v>40</v>
      </c>
      <c r="J22" s="26"/>
      <c r="K22" s="44">
        <f t="shared" ref="K22:K25" si="2">I22+J22</f>
        <v>40</v>
      </c>
      <c r="L22" s="34"/>
      <c r="M22" s="14"/>
      <c r="N22" s="14">
        <v>434080</v>
      </c>
      <c r="O22" s="13"/>
      <c r="Q22" s="55"/>
      <c r="R22" s="55"/>
      <c r="S22" s="55"/>
      <c r="T22" s="55"/>
      <c r="U22" s="55"/>
    </row>
    <row r="23" spans="1:24" x14ac:dyDescent="0.3">
      <c r="A23" s="11">
        <v>1</v>
      </c>
      <c r="B23" s="10">
        <v>19</v>
      </c>
      <c r="C23" s="10">
        <v>19</v>
      </c>
      <c r="D23" s="27" t="s">
        <v>77</v>
      </c>
      <c r="E23" s="26" t="s">
        <v>78</v>
      </c>
      <c r="F23" s="26" t="s">
        <v>33</v>
      </c>
      <c r="G23" s="26" t="s">
        <v>79</v>
      </c>
      <c r="H23" s="26" t="s">
        <v>14</v>
      </c>
      <c r="I23" s="27">
        <v>10</v>
      </c>
      <c r="J23" s="26"/>
      <c r="K23" s="44">
        <f t="shared" si="2"/>
        <v>10</v>
      </c>
      <c r="L23" s="24"/>
      <c r="M23" s="14"/>
      <c r="N23" s="14">
        <v>475340</v>
      </c>
      <c r="O23" s="13"/>
      <c r="Q23" s="55"/>
      <c r="R23" s="55"/>
      <c r="S23" s="55"/>
      <c r="T23" s="55"/>
      <c r="U23" s="55"/>
    </row>
    <row r="24" spans="1:24" x14ac:dyDescent="0.3">
      <c r="A24" s="11">
        <v>1</v>
      </c>
      <c r="B24" s="10">
        <v>20</v>
      </c>
      <c r="C24" s="10">
        <v>20</v>
      </c>
      <c r="D24" s="27" t="s">
        <v>80</v>
      </c>
      <c r="E24" s="26" t="s">
        <v>81</v>
      </c>
      <c r="F24" s="26" t="s">
        <v>33</v>
      </c>
      <c r="G24" s="26" t="s">
        <v>46</v>
      </c>
      <c r="H24" s="26" t="s">
        <v>14</v>
      </c>
      <c r="I24" s="27">
        <v>10</v>
      </c>
      <c r="J24" s="26"/>
      <c r="K24" s="44">
        <f t="shared" si="2"/>
        <v>10</v>
      </c>
      <c r="L24" s="24"/>
      <c r="M24" s="14"/>
      <c r="N24" s="14">
        <v>475340</v>
      </c>
      <c r="O24" s="13"/>
      <c r="Q24" s="55"/>
      <c r="R24" s="55"/>
      <c r="S24" s="55"/>
      <c r="T24" s="55"/>
      <c r="U24" s="55"/>
    </row>
    <row r="25" spans="1:24" x14ac:dyDescent="0.3">
      <c r="A25" s="11">
        <v>1</v>
      </c>
      <c r="B25" s="10">
        <v>21</v>
      </c>
      <c r="C25" s="10">
        <v>21</v>
      </c>
      <c r="D25" s="27" t="s">
        <v>82</v>
      </c>
      <c r="E25" s="26" t="s">
        <v>83</v>
      </c>
      <c r="F25" s="26" t="s">
        <v>33</v>
      </c>
      <c r="G25" s="26" t="s">
        <v>79</v>
      </c>
      <c r="H25" s="26" t="s">
        <v>14</v>
      </c>
      <c r="I25" s="27">
        <v>10</v>
      </c>
      <c r="J25" s="26"/>
      <c r="K25" s="44">
        <f t="shared" si="2"/>
        <v>10</v>
      </c>
      <c r="L25" s="24"/>
      <c r="M25" s="14"/>
      <c r="N25" s="14">
        <v>330320</v>
      </c>
      <c r="O25" s="13"/>
      <c r="Q25" s="55"/>
      <c r="R25" s="55"/>
      <c r="S25" s="55"/>
      <c r="T25" s="55"/>
      <c r="U25" s="55"/>
    </row>
    <row r="26" spans="1:24" x14ac:dyDescent="0.3">
      <c r="A26" s="11">
        <v>1</v>
      </c>
      <c r="B26" s="10">
        <v>22</v>
      </c>
      <c r="C26" s="10">
        <v>22</v>
      </c>
      <c r="D26" s="27" t="s">
        <v>84</v>
      </c>
      <c r="E26" s="26" t="s">
        <v>85</v>
      </c>
      <c r="F26" s="26" t="s">
        <v>33</v>
      </c>
      <c r="G26" s="27" t="s">
        <v>46</v>
      </c>
      <c r="H26" s="26" t="s">
        <v>14</v>
      </c>
      <c r="I26" s="27">
        <v>2</v>
      </c>
      <c r="J26" s="26"/>
      <c r="K26" s="44">
        <f t="shared" si="1"/>
        <v>2</v>
      </c>
      <c r="L26" s="34"/>
      <c r="M26" s="14"/>
      <c r="N26" s="14">
        <v>2032490</v>
      </c>
      <c r="O26" s="13"/>
      <c r="Q26" s="55"/>
      <c r="R26" s="55"/>
      <c r="S26" s="55"/>
      <c r="T26" s="55"/>
      <c r="U26" s="55"/>
    </row>
    <row r="27" spans="1:24" x14ac:dyDescent="0.3">
      <c r="A27" s="11">
        <v>1</v>
      </c>
      <c r="B27" s="10">
        <v>23</v>
      </c>
      <c r="C27" s="10">
        <v>23</v>
      </c>
      <c r="D27" s="27" t="s">
        <v>86</v>
      </c>
      <c r="E27" s="26" t="s">
        <v>87</v>
      </c>
      <c r="F27" s="26" t="s">
        <v>33</v>
      </c>
      <c r="G27" s="26" t="s">
        <v>79</v>
      </c>
      <c r="H27" s="26" t="s">
        <v>14</v>
      </c>
      <c r="I27" s="27">
        <v>50</v>
      </c>
      <c r="J27" s="26"/>
      <c r="K27" s="44">
        <f t="shared" si="1"/>
        <v>50</v>
      </c>
      <c r="L27" s="24"/>
      <c r="M27" s="14"/>
      <c r="N27" s="14">
        <v>524430</v>
      </c>
      <c r="O27" s="13"/>
      <c r="Q27" s="55"/>
      <c r="R27" s="55"/>
      <c r="S27" s="55"/>
      <c r="T27" s="55"/>
      <c r="U27" s="55"/>
    </row>
    <row r="28" spans="1:24" x14ac:dyDescent="0.3">
      <c r="A28" s="11">
        <v>1</v>
      </c>
      <c r="B28" s="10">
        <v>24</v>
      </c>
      <c r="C28" s="10">
        <v>24</v>
      </c>
      <c r="D28" s="27" t="s">
        <v>88</v>
      </c>
      <c r="E28" s="26" t="s">
        <v>89</v>
      </c>
      <c r="F28" s="26" t="s">
        <v>33</v>
      </c>
      <c r="G28" s="26" t="s">
        <v>90</v>
      </c>
      <c r="H28" s="26" t="s">
        <v>14</v>
      </c>
      <c r="I28" s="27">
        <v>20</v>
      </c>
      <c r="J28" s="26"/>
      <c r="K28" s="44">
        <f t="shared" si="1"/>
        <v>20</v>
      </c>
      <c r="L28" s="24"/>
      <c r="M28" s="14"/>
      <c r="N28" s="14">
        <v>783070</v>
      </c>
      <c r="O28" s="13"/>
      <c r="Q28" s="55"/>
      <c r="R28" s="55"/>
      <c r="S28" s="55"/>
      <c r="T28" s="55"/>
      <c r="U28" s="55"/>
    </row>
    <row r="29" spans="1:24" x14ac:dyDescent="0.3">
      <c r="A29" s="11">
        <v>1</v>
      </c>
      <c r="B29" s="10">
        <v>25</v>
      </c>
      <c r="C29" s="10">
        <v>25</v>
      </c>
      <c r="D29" s="27" t="s">
        <v>91</v>
      </c>
      <c r="E29" s="26" t="s">
        <v>92</v>
      </c>
      <c r="F29" s="26" t="s">
        <v>33</v>
      </c>
      <c r="G29" s="26" t="s">
        <v>46</v>
      </c>
      <c r="H29" s="26" t="s">
        <v>14</v>
      </c>
      <c r="I29" s="27">
        <v>10</v>
      </c>
      <c r="J29" s="26"/>
      <c r="K29" s="44">
        <f t="shared" si="1"/>
        <v>10</v>
      </c>
      <c r="L29" s="24"/>
      <c r="M29" s="14"/>
      <c r="N29" s="14">
        <v>992950</v>
      </c>
      <c r="O29" s="13"/>
      <c r="Q29" s="55"/>
      <c r="R29" s="55"/>
      <c r="S29" s="55"/>
      <c r="T29" s="55"/>
      <c r="U29" s="55"/>
    </row>
    <row r="30" spans="1:24" x14ac:dyDescent="0.3">
      <c r="A30" s="11">
        <v>1</v>
      </c>
      <c r="B30" s="10">
        <v>26</v>
      </c>
      <c r="C30" s="10">
        <v>26</v>
      </c>
      <c r="D30" s="27" t="s">
        <v>93</v>
      </c>
      <c r="E30" s="26" t="s">
        <v>94</v>
      </c>
      <c r="F30" s="26" t="s">
        <v>33</v>
      </c>
      <c r="G30" s="27" t="s">
        <v>46</v>
      </c>
      <c r="H30" s="26" t="s">
        <v>14</v>
      </c>
      <c r="I30" s="27">
        <v>10</v>
      </c>
      <c r="J30" s="26"/>
      <c r="K30" s="44">
        <f t="shared" ref="K30:K33" si="3">I30+J30</f>
        <v>10</v>
      </c>
      <c r="L30" s="34"/>
      <c r="M30" s="14"/>
      <c r="N30" s="14">
        <v>241720</v>
      </c>
      <c r="O30" s="13"/>
      <c r="Q30" s="55"/>
      <c r="R30" s="55"/>
      <c r="S30" s="55"/>
      <c r="T30" s="55"/>
      <c r="U30" s="55"/>
    </row>
    <row r="31" spans="1:24" x14ac:dyDescent="0.3">
      <c r="A31" s="11">
        <v>1</v>
      </c>
      <c r="B31" s="10">
        <v>27</v>
      </c>
      <c r="C31" s="10">
        <v>27</v>
      </c>
      <c r="D31" s="27" t="s">
        <v>95</v>
      </c>
      <c r="E31" s="26" t="s">
        <v>96</v>
      </c>
      <c r="F31" s="26" t="s">
        <v>33</v>
      </c>
      <c r="G31" s="26" t="s">
        <v>97</v>
      </c>
      <c r="H31" s="26" t="s">
        <v>14</v>
      </c>
      <c r="I31" s="27">
        <v>2</v>
      </c>
      <c r="J31" s="26"/>
      <c r="K31" s="44">
        <f t="shared" si="3"/>
        <v>2</v>
      </c>
      <c r="L31" s="24"/>
      <c r="M31" s="14"/>
      <c r="N31" s="14">
        <v>1142400</v>
      </c>
      <c r="O31" s="13"/>
      <c r="Q31" s="55"/>
      <c r="R31" s="55"/>
      <c r="S31" s="55"/>
      <c r="T31" s="55"/>
      <c r="U31" s="55"/>
    </row>
    <row r="32" spans="1:24" x14ac:dyDescent="0.3">
      <c r="A32" s="11">
        <v>1</v>
      </c>
      <c r="B32" s="10">
        <v>28</v>
      </c>
      <c r="C32" s="10">
        <v>28</v>
      </c>
      <c r="D32" s="27" t="s">
        <v>98</v>
      </c>
      <c r="E32" s="26" t="s">
        <v>99</v>
      </c>
      <c r="F32" s="26" t="s">
        <v>100</v>
      </c>
      <c r="G32" s="26" t="s">
        <v>101</v>
      </c>
      <c r="H32" s="26" t="s">
        <v>14</v>
      </c>
      <c r="I32" s="27">
        <v>80</v>
      </c>
      <c r="J32" s="26"/>
      <c r="K32" s="44">
        <f t="shared" si="3"/>
        <v>80</v>
      </c>
      <c r="L32" s="24"/>
      <c r="M32" s="14"/>
      <c r="N32" s="14">
        <v>96940</v>
      </c>
      <c r="O32" s="13"/>
      <c r="Q32" s="55"/>
      <c r="R32" s="55"/>
      <c r="S32" s="55"/>
      <c r="T32" s="55"/>
      <c r="U32" s="55"/>
    </row>
    <row r="33" spans="1:21" x14ac:dyDescent="0.3">
      <c r="A33" s="11">
        <v>1</v>
      </c>
      <c r="B33" s="10">
        <v>29</v>
      </c>
      <c r="C33" s="10">
        <v>29</v>
      </c>
      <c r="D33" s="27" t="s">
        <v>102</v>
      </c>
      <c r="E33" s="26" t="s">
        <v>103</v>
      </c>
      <c r="F33" s="26" t="s">
        <v>42</v>
      </c>
      <c r="G33" s="26" t="s">
        <v>104</v>
      </c>
      <c r="H33" s="26" t="s">
        <v>14</v>
      </c>
      <c r="I33" s="27">
        <v>40</v>
      </c>
      <c r="J33" s="26"/>
      <c r="K33" s="44">
        <f t="shared" si="3"/>
        <v>40</v>
      </c>
      <c r="L33" s="24"/>
      <c r="M33" s="14"/>
      <c r="N33" s="14">
        <v>120880</v>
      </c>
      <c r="O33" s="13"/>
      <c r="Q33" s="55"/>
      <c r="R33" s="55"/>
      <c r="S33" s="55"/>
      <c r="T33" s="55"/>
      <c r="U33" s="55"/>
    </row>
    <row r="34" spans="1:21" x14ac:dyDescent="0.3">
      <c r="A34" s="11">
        <v>1</v>
      </c>
      <c r="B34" s="10">
        <v>30</v>
      </c>
      <c r="C34" s="10">
        <v>30</v>
      </c>
      <c r="D34" s="27" t="s">
        <v>105</v>
      </c>
      <c r="E34" s="26" t="s">
        <v>106</v>
      </c>
      <c r="F34" s="26" t="s">
        <v>107</v>
      </c>
      <c r="G34" s="27" t="s">
        <v>108</v>
      </c>
      <c r="H34" s="26" t="s">
        <v>14</v>
      </c>
      <c r="I34" s="27">
        <v>5</v>
      </c>
      <c r="J34" s="26"/>
      <c r="K34" s="44">
        <f t="shared" si="1"/>
        <v>5</v>
      </c>
      <c r="L34" s="34"/>
      <c r="M34" s="14"/>
      <c r="N34" s="14">
        <v>139500</v>
      </c>
      <c r="O34" s="13"/>
      <c r="Q34" s="55"/>
      <c r="R34" s="55"/>
      <c r="S34" s="55"/>
      <c r="T34" s="55"/>
      <c r="U34" s="55"/>
    </row>
    <row r="35" spans="1:21" x14ac:dyDescent="0.3">
      <c r="A35" s="11">
        <v>1</v>
      </c>
      <c r="B35" s="10">
        <v>31</v>
      </c>
      <c r="C35" s="10">
        <v>31</v>
      </c>
      <c r="D35" s="27" t="s">
        <v>109</v>
      </c>
      <c r="E35" s="26" t="s">
        <v>110</v>
      </c>
      <c r="F35" s="26" t="s">
        <v>33</v>
      </c>
      <c r="G35" s="26" t="s">
        <v>111</v>
      </c>
      <c r="H35" s="26" t="s">
        <v>14</v>
      </c>
      <c r="I35" s="27">
        <v>60</v>
      </c>
      <c r="J35" s="26"/>
      <c r="K35" s="44">
        <f t="shared" si="1"/>
        <v>60</v>
      </c>
      <c r="L35" s="24"/>
      <c r="M35" s="14"/>
      <c r="N35" s="14">
        <v>183790</v>
      </c>
      <c r="O35" s="13"/>
      <c r="Q35" s="55"/>
      <c r="R35" s="55"/>
      <c r="S35" s="55"/>
      <c r="T35" s="55"/>
      <c r="U35" s="55"/>
    </row>
    <row r="36" spans="1:21" x14ac:dyDescent="0.3">
      <c r="A36" s="11">
        <v>1</v>
      </c>
      <c r="B36" s="10">
        <v>32</v>
      </c>
      <c r="C36" s="10">
        <v>32</v>
      </c>
      <c r="D36" s="27" t="s">
        <v>112</v>
      </c>
      <c r="E36" s="26" t="s">
        <v>113</v>
      </c>
      <c r="F36" s="26" t="s">
        <v>100</v>
      </c>
      <c r="G36" s="26" t="s">
        <v>114</v>
      </c>
      <c r="H36" s="26" t="s">
        <v>14</v>
      </c>
      <c r="I36" s="27">
        <v>30</v>
      </c>
      <c r="J36" s="26"/>
      <c r="K36" s="44">
        <f t="shared" si="1"/>
        <v>30</v>
      </c>
      <c r="L36" s="24"/>
      <c r="M36" s="14"/>
      <c r="N36" s="14">
        <v>96940</v>
      </c>
      <c r="O36" s="13"/>
      <c r="Q36" s="55"/>
      <c r="R36" s="55"/>
      <c r="S36" s="55"/>
      <c r="T36" s="55"/>
      <c r="U36" s="55"/>
    </row>
    <row r="37" spans="1:21" x14ac:dyDescent="0.3">
      <c r="A37" s="11">
        <v>1</v>
      </c>
      <c r="B37" s="10">
        <v>33</v>
      </c>
      <c r="C37" s="10">
        <v>33</v>
      </c>
      <c r="D37" s="27" t="s">
        <v>115</v>
      </c>
      <c r="E37" s="26" t="s">
        <v>116</v>
      </c>
      <c r="F37" s="26" t="s">
        <v>33</v>
      </c>
      <c r="G37" s="26" t="s">
        <v>46</v>
      </c>
      <c r="H37" s="26" t="s">
        <v>14</v>
      </c>
      <c r="I37" s="27">
        <v>2</v>
      </c>
      <c r="J37" s="26"/>
      <c r="K37" s="44">
        <f t="shared" si="1"/>
        <v>2</v>
      </c>
      <c r="L37" s="24"/>
      <c r="M37" s="14"/>
      <c r="N37" s="14">
        <v>237370</v>
      </c>
      <c r="O37" s="13"/>
      <c r="Q37" s="55"/>
      <c r="R37" s="55"/>
      <c r="S37" s="55"/>
      <c r="T37" s="55"/>
      <c r="U37" s="55"/>
    </row>
    <row r="38" spans="1:21" x14ac:dyDescent="0.3">
      <c r="A38" s="11">
        <v>1</v>
      </c>
      <c r="B38" s="10">
        <v>34</v>
      </c>
      <c r="C38" s="10">
        <v>34</v>
      </c>
      <c r="D38" s="27" t="s">
        <v>117</v>
      </c>
      <c r="E38" s="26" t="s">
        <v>118</v>
      </c>
      <c r="F38" s="26" t="s">
        <v>33</v>
      </c>
      <c r="G38" s="26" t="s">
        <v>119</v>
      </c>
      <c r="H38" s="26" t="s">
        <v>14</v>
      </c>
      <c r="I38" s="27">
        <v>100</v>
      </c>
      <c r="J38" s="26"/>
      <c r="K38" s="44">
        <f t="shared" si="1"/>
        <v>100</v>
      </c>
      <c r="L38" s="24"/>
      <c r="M38" s="14"/>
      <c r="N38" s="14">
        <v>17060</v>
      </c>
      <c r="O38" s="13"/>
      <c r="Q38" s="55"/>
      <c r="R38" s="55"/>
      <c r="S38" s="55"/>
      <c r="T38" s="55"/>
      <c r="U38" s="55"/>
    </row>
    <row r="39" spans="1:21" ht="17.25" thickBot="1" x14ac:dyDescent="0.35">
      <c r="A39" s="62"/>
      <c r="B39" s="63"/>
      <c r="C39" s="63"/>
      <c r="D39" s="64"/>
      <c r="E39" s="65"/>
      <c r="F39" s="65"/>
      <c r="G39" s="65"/>
      <c r="H39" s="65"/>
      <c r="I39" s="64"/>
      <c r="J39" s="65"/>
      <c r="K39" s="64"/>
      <c r="L39" s="66"/>
      <c r="M39" s="1">
        <f>SUM(M5:M38)</f>
        <v>0</v>
      </c>
      <c r="N39" s="67"/>
      <c r="O39" s="111"/>
      <c r="Q39" s="55"/>
      <c r="R39" s="55"/>
      <c r="S39" s="55"/>
      <c r="T39" s="55"/>
      <c r="U39" s="55"/>
    </row>
    <row r="40" spans="1:21" x14ac:dyDescent="0.3">
      <c r="A40" s="43">
        <v>2</v>
      </c>
      <c r="B40" s="42">
        <v>35</v>
      </c>
      <c r="C40" s="42">
        <v>1</v>
      </c>
      <c r="D40" s="41" t="s">
        <v>121</v>
      </c>
      <c r="E40" s="40" t="s">
        <v>122</v>
      </c>
      <c r="F40" s="40" t="s">
        <v>33</v>
      </c>
      <c r="G40" s="41" t="s">
        <v>123</v>
      </c>
      <c r="H40" s="40" t="s">
        <v>14</v>
      </c>
      <c r="I40" s="41">
        <v>3</v>
      </c>
      <c r="J40" s="40"/>
      <c r="K40" s="44">
        <f t="shared" si="1"/>
        <v>3</v>
      </c>
      <c r="L40" s="24"/>
      <c r="M40" s="14"/>
      <c r="N40" s="14" t="s">
        <v>919</v>
      </c>
      <c r="O40" s="39"/>
      <c r="Q40" s="55"/>
      <c r="R40" s="55"/>
      <c r="S40" s="55"/>
      <c r="T40" s="55"/>
      <c r="U40" s="55"/>
    </row>
    <row r="41" spans="1:21" x14ac:dyDescent="0.3">
      <c r="A41" s="11">
        <v>2</v>
      </c>
      <c r="B41" s="10">
        <v>36</v>
      </c>
      <c r="C41" s="10">
        <v>2</v>
      </c>
      <c r="D41" s="27" t="s">
        <v>124</v>
      </c>
      <c r="E41" s="38" t="s">
        <v>125</v>
      </c>
      <c r="F41" s="38" t="s">
        <v>33</v>
      </c>
      <c r="G41" s="37" t="s">
        <v>126</v>
      </c>
      <c r="H41" s="26" t="s">
        <v>14</v>
      </c>
      <c r="I41" s="37">
        <v>1</v>
      </c>
      <c r="J41" s="38">
        <v>6</v>
      </c>
      <c r="K41" s="44">
        <f t="shared" si="1"/>
        <v>7</v>
      </c>
      <c r="L41" s="35"/>
      <c r="M41" s="14"/>
      <c r="N41" s="14">
        <v>158900</v>
      </c>
      <c r="O41" s="13"/>
      <c r="Q41" s="55"/>
      <c r="R41" s="55"/>
      <c r="S41" s="55"/>
      <c r="T41" s="55"/>
      <c r="U41" s="55"/>
    </row>
    <row r="42" spans="1:21" x14ac:dyDescent="0.3">
      <c r="A42" s="11">
        <v>2</v>
      </c>
      <c r="B42" s="10">
        <v>37</v>
      </c>
      <c r="C42" s="10">
        <v>3</v>
      </c>
      <c r="D42" s="27" t="s">
        <v>127</v>
      </c>
      <c r="E42" s="26" t="s">
        <v>128</v>
      </c>
      <c r="F42" s="26" t="s">
        <v>61</v>
      </c>
      <c r="G42" s="27" t="s">
        <v>129</v>
      </c>
      <c r="H42" s="26" t="s">
        <v>11</v>
      </c>
      <c r="I42" s="27">
        <v>2</v>
      </c>
      <c r="J42" s="26"/>
      <c r="K42" s="44">
        <f t="shared" si="1"/>
        <v>2</v>
      </c>
      <c r="L42" s="34"/>
      <c r="M42" s="14"/>
      <c r="N42" s="14">
        <v>945610</v>
      </c>
      <c r="O42" s="13"/>
      <c r="Q42" s="55"/>
      <c r="R42" s="55"/>
      <c r="S42" s="55"/>
      <c r="T42" s="55"/>
      <c r="U42" s="55"/>
    </row>
    <row r="43" spans="1:21" x14ac:dyDescent="0.3">
      <c r="A43" s="11">
        <v>2</v>
      </c>
      <c r="B43" s="10">
        <v>38</v>
      </c>
      <c r="C43" s="10">
        <v>4</v>
      </c>
      <c r="D43" s="27" t="s">
        <v>130</v>
      </c>
      <c r="E43" s="26" t="s">
        <v>131</v>
      </c>
      <c r="F43" s="26" t="s">
        <v>33</v>
      </c>
      <c r="G43" s="26" t="s">
        <v>126</v>
      </c>
      <c r="H43" s="26" t="s">
        <v>14</v>
      </c>
      <c r="I43" s="27">
        <v>2</v>
      </c>
      <c r="J43" s="26">
        <v>5</v>
      </c>
      <c r="K43" s="44">
        <f t="shared" si="1"/>
        <v>7</v>
      </c>
      <c r="L43" s="24"/>
      <c r="M43" s="14"/>
      <c r="N43" s="14">
        <v>945610</v>
      </c>
      <c r="O43" s="13"/>
      <c r="Q43" s="55"/>
      <c r="R43" s="55"/>
      <c r="S43" s="55"/>
      <c r="T43" s="55"/>
      <c r="U43" s="55"/>
    </row>
    <row r="44" spans="1:21" x14ac:dyDescent="0.3">
      <c r="A44" s="11">
        <v>2</v>
      </c>
      <c r="B44" s="10">
        <v>39</v>
      </c>
      <c r="C44" s="10">
        <v>5</v>
      </c>
      <c r="D44" s="27" t="s">
        <v>132</v>
      </c>
      <c r="E44" s="26" t="s">
        <v>133</v>
      </c>
      <c r="F44" s="26" t="s">
        <v>33</v>
      </c>
      <c r="G44" s="26" t="s">
        <v>126</v>
      </c>
      <c r="H44" s="26" t="s">
        <v>14</v>
      </c>
      <c r="I44" s="27">
        <v>1</v>
      </c>
      <c r="J44" s="26">
        <v>1</v>
      </c>
      <c r="K44" s="44">
        <f t="shared" si="1"/>
        <v>2</v>
      </c>
      <c r="L44" s="24"/>
      <c r="M44" s="14"/>
      <c r="N44" s="14">
        <v>240430</v>
      </c>
      <c r="O44" s="13"/>
      <c r="Q44" s="55"/>
      <c r="R44" s="55"/>
      <c r="S44" s="55"/>
      <c r="T44" s="55"/>
      <c r="U44" s="55"/>
    </row>
    <row r="45" spans="1:21" x14ac:dyDescent="0.3">
      <c r="A45" s="11">
        <v>2</v>
      </c>
      <c r="B45" s="10">
        <v>40</v>
      </c>
      <c r="C45" s="10">
        <v>6</v>
      </c>
      <c r="D45" s="27" t="s">
        <v>134</v>
      </c>
      <c r="E45" s="26" t="s">
        <v>135</v>
      </c>
      <c r="F45" s="26" t="s">
        <v>33</v>
      </c>
      <c r="G45" s="26" t="s">
        <v>126</v>
      </c>
      <c r="H45" s="26" t="s">
        <v>14</v>
      </c>
      <c r="I45" s="27">
        <v>1</v>
      </c>
      <c r="J45" s="26">
        <v>10</v>
      </c>
      <c r="K45" s="44">
        <f t="shared" si="1"/>
        <v>11</v>
      </c>
      <c r="L45" s="24"/>
      <c r="M45" s="14"/>
      <c r="N45" s="14">
        <v>207030</v>
      </c>
      <c r="O45" s="13"/>
      <c r="Q45" s="55"/>
      <c r="R45" s="55"/>
      <c r="S45" s="55"/>
      <c r="T45" s="55"/>
      <c r="U45" s="55"/>
    </row>
    <row r="46" spans="1:21" x14ac:dyDescent="0.3">
      <c r="A46" s="11">
        <v>2</v>
      </c>
      <c r="B46" s="10">
        <v>41</v>
      </c>
      <c r="C46" s="10">
        <v>7</v>
      </c>
      <c r="D46" s="27" t="s">
        <v>136</v>
      </c>
      <c r="E46" s="26" t="s">
        <v>137</v>
      </c>
      <c r="F46" s="26" t="s">
        <v>33</v>
      </c>
      <c r="G46" s="26" t="s">
        <v>126</v>
      </c>
      <c r="H46" s="26" t="s">
        <v>14</v>
      </c>
      <c r="I46" s="27">
        <v>1</v>
      </c>
      <c r="J46" s="26">
        <v>10</v>
      </c>
      <c r="K46" s="44">
        <f t="shared" si="1"/>
        <v>11</v>
      </c>
      <c r="L46" s="24"/>
      <c r="M46" s="14"/>
      <c r="N46" s="14">
        <v>584730</v>
      </c>
      <c r="O46" s="13"/>
      <c r="Q46" s="55"/>
      <c r="R46" s="55"/>
      <c r="S46" s="55"/>
      <c r="T46" s="55"/>
      <c r="U46" s="55"/>
    </row>
    <row r="47" spans="1:21" x14ac:dyDescent="0.3">
      <c r="A47" s="11">
        <v>2</v>
      </c>
      <c r="B47" s="10">
        <v>42</v>
      </c>
      <c r="C47" s="10">
        <v>8</v>
      </c>
      <c r="D47" s="27" t="s">
        <v>138</v>
      </c>
      <c r="E47" s="26" t="s">
        <v>139</v>
      </c>
      <c r="F47" s="26" t="s">
        <v>33</v>
      </c>
      <c r="G47" s="26" t="s">
        <v>126</v>
      </c>
      <c r="H47" s="26" t="s">
        <v>11</v>
      </c>
      <c r="I47" s="27">
        <v>1</v>
      </c>
      <c r="J47" s="26">
        <v>3</v>
      </c>
      <c r="K47" s="44">
        <f t="shared" si="1"/>
        <v>4</v>
      </c>
      <c r="L47" s="24"/>
      <c r="M47" s="14"/>
      <c r="N47" s="14">
        <v>584730</v>
      </c>
      <c r="O47" s="13"/>
      <c r="Q47" s="55"/>
      <c r="R47" s="55"/>
      <c r="S47" s="55"/>
      <c r="T47" s="55"/>
      <c r="U47" s="55"/>
    </row>
    <row r="48" spans="1:21" x14ac:dyDescent="0.3">
      <c r="A48" s="11">
        <v>2</v>
      </c>
      <c r="B48" s="10">
        <v>43</v>
      </c>
      <c r="C48" s="10">
        <v>9</v>
      </c>
      <c r="D48" s="27" t="s">
        <v>140</v>
      </c>
      <c r="E48" s="26" t="s">
        <v>141</v>
      </c>
      <c r="F48" s="26" t="s">
        <v>33</v>
      </c>
      <c r="G48" s="27" t="s">
        <v>126</v>
      </c>
      <c r="H48" s="26" t="s">
        <v>11</v>
      </c>
      <c r="I48" s="27">
        <v>1</v>
      </c>
      <c r="J48" s="26">
        <v>5</v>
      </c>
      <c r="K48" s="44">
        <f t="shared" si="1"/>
        <v>6</v>
      </c>
      <c r="L48" s="24"/>
      <c r="M48" s="14"/>
      <c r="N48" s="14">
        <v>584730</v>
      </c>
      <c r="O48" s="13"/>
      <c r="Q48" s="55"/>
      <c r="R48" s="55"/>
      <c r="S48" s="55"/>
      <c r="T48" s="55"/>
      <c r="U48" s="55"/>
    </row>
    <row r="49" spans="1:21" x14ac:dyDescent="0.3">
      <c r="A49" s="11">
        <v>2</v>
      </c>
      <c r="B49" s="10">
        <v>44</v>
      </c>
      <c r="C49" s="10">
        <v>10</v>
      </c>
      <c r="D49" s="27" t="s">
        <v>142</v>
      </c>
      <c r="E49" s="38" t="s">
        <v>143</v>
      </c>
      <c r="F49" s="38" t="s">
        <v>33</v>
      </c>
      <c r="G49" s="37" t="s">
        <v>126</v>
      </c>
      <c r="H49" s="26" t="s">
        <v>14</v>
      </c>
      <c r="I49" s="37">
        <v>1</v>
      </c>
      <c r="J49" s="38">
        <v>1</v>
      </c>
      <c r="K49" s="44">
        <f t="shared" si="1"/>
        <v>2</v>
      </c>
      <c r="L49" s="35"/>
      <c r="M49" s="14"/>
      <c r="N49" s="14">
        <v>584730</v>
      </c>
      <c r="O49" s="13"/>
      <c r="Q49" s="55"/>
      <c r="R49" s="55"/>
      <c r="S49" s="55"/>
      <c r="T49" s="55"/>
      <c r="U49" s="55"/>
    </row>
    <row r="50" spans="1:21" x14ac:dyDescent="0.3">
      <c r="A50" s="11">
        <v>2</v>
      </c>
      <c r="B50" s="10">
        <v>45</v>
      </c>
      <c r="C50" s="10">
        <v>11</v>
      </c>
      <c r="D50" s="27" t="s">
        <v>144</v>
      </c>
      <c r="E50" s="26" t="s">
        <v>145</v>
      </c>
      <c r="F50" s="26" t="s">
        <v>33</v>
      </c>
      <c r="G50" s="27" t="s">
        <v>126</v>
      </c>
      <c r="H50" s="26" t="s">
        <v>14</v>
      </c>
      <c r="I50" s="27">
        <v>1</v>
      </c>
      <c r="J50" s="26"/>
      <c r="K50" s="44">
        <f t="shared" si="1"/>
        <v>1</v>
      </c>
      <c r="L50" s="34"/>
      <c r="M50" s="14"/>
      <c r="N50" s="14">
        <v>103360</v>
      </c>
      <c r="O50" s="13"/>
      <c r="Q50" s="55"/>
      <c r="R50" s="55"/>
      <c r="S50" s="55"/>
      <c r="T50" s="55"/>
      <c r="U50" s="55"/>
    </row>
    <row r="51" spans="1:21" x14ac:dyDescent="0.3">
      <c r="A51" s="11">
        <v>2</v>
      </c>
      <c r="B51" s="10">
        <v>46</v>
      </c>
      <c r="C51" s="10">
        <v>12</v>
      </c>
      <c r="D51" s="27" t="s">
        <v>146</v>
      </c>
      <c r="E51" s="26" t="s">
        <v>147</v>
      </c>
      <c r="F51" s="26" t="s">
        <v>33</v>
      </c>
      <c r="G51" s="26" t="s">
        <v>126</v>
      </c>
      <c r="H51" s="26" t="s">
        <v>14</v>
      </c>
      <c r="I51" s="27">
        <v>1</v>
      </c>
      <c r="J51" s="26"/>
      <c r="K51" s="44">
        <f t="shared" si="1"/>
        <v>1</v>
      </c>
      <c r="L51" s="24"/>
      <c r="M51" s="14"/>
      <c r="N51" s="14">
        <v>121260</v>
      </c>
      <c r="O51" s="13"/>
      <c r="Q51" s="55"/>
      <c r="R51" s="55"/>
      <c r="S51" s="55"/>
      <c r="T51" s="55"/>
      <c r="U51" s="55"/>
    </row>
    <row r="52" spans="1:21" x14ac:dyDescent="0.3">
      <c r="A52" s="11">
        <v>2</v>
      </c>
      <c r="B52" s="10">
        <v>47</v>
      </c>
      <c r="C52" s="10">
        <v>13</v>
      </c>
      <c r="D52" s="27" t="s">
        <v>148</v>
      </c>
      <c r="E52" s="26" t="s">
        <v>149</v>
      </c>
      <c r="F52" s="26" t="s">
        <v>33</v>
      </c>
      <c r="G52" s="26" t="s">
        <v>150</v>
      </c>
      <c r="H52" s="26" t="s">
        <v>14</v>
      </c>
      <c r="I52" s="27">
        <v>1</v>
      </c>
      <c r="J52" s="26"/>
      <c r="K52" s="44">
        <f t="shared" si="1"/>
        <v>1</v>
      </c>
      <c r="L52" s="24"/>
      <c r="M52" s="14"/>
      <c r="N52" s="14">
        <v>568400</v>
      </c>
      <c r="O52" s="13"/>
      <c r="Q52" s="55"/>
      <c r="R52" s="55"/>
      <c r="S52" s="55"/>
      <c r="T52" s="55"/>
      <c r="U52" s="55"/>
    </row>
    <row r="53" spans="1:21" x14ac:dyDescent="0.3">
      <c r="A53" s="11">
        <v>2</v>
      </c>
      <c r="B53" s="10">
        <v>48</v>
      </c>
      <c r="C53" s="10">
        <v>14</v>
      </c>
      <c r="D53" s="27" t="s">
        <v>151</v>
      </c>
      <c r="E53" s="26" t="s">
        <v>152</v>
      </c>
      <c r="F53" s="26" t="s">
        <v>33</v>
      </c>
      <c r="G53" s="26" t="s">
        <v>126</v>
      </c>
      <c r="H53" s="26" t="s">
        <v>14</v>
      </c>
      <c r="I53" s="27">
        <v>1</v>
      </c>
      <c r="J53" s="26">
        <v>5</v>
      </c>
      <c r="K53" s="44">
        <f t="shared" si="1"/>
        <v>6</v>
      </c>
      <c r="L53" s="24"/>
      <c r="M53" s="14"/>
      <c r="N53" s="14">
        <v>568400</v>
      </c>
      <c r="O53" s="13"/>
      <c r="Q53" s="55"/>
      <c r="R53" s="55"/>
      <c r="S53" s="55"/>
      <c r="T53" s="55"/>
      <c r="U53" s="55"/>
    </row>
    <row r="54" spans="1:21" x14ac:dyDescent="0.3">
      <c r="A54" s="11">
        <v>2</v>
      </c>
      <c r="B54" s="10">
        <v>49</v>
      </c>
      <c r="C54" s="10">
        <v>15</v>
      </c>
      <c r="D54" s="27" t="s">
        <v>153</v>
      </c>
      <c r="E54" s="26" t="s">
        <v>154</v>
      </c>
      <c r="F54" s="26" t="s">
        <v>33</v>
      </c>
      <c r="G54" s="26" t="s">
        <v>155</v>
      </c>
      <c r="H54" s="26" t="s">
        <v>11</v>
      </c>
      <c r="I54" s="27">
        <v>1</v>
      </c>
      <c r="J54" s="26">
        <v>8</v>
      </c>
      <c r="K54" s="44">
        <f t="shared" si="1"/>
        <v>9</v>
      </c>
      <c r="L54" s="24"/>
      <c r="M54" s="14"/>
      <c r="N54" s="14">
        <v>568400</v>
      </c>
      <c r="O54" s="13"/>
      <c r="Q54" s="55"/>
      <c r="R54" s="55"/>
      <c r="S54" s="55"/>
      <c r="T54" s="55"/>
      <c r="U54" s="55"/>
    </row>
    <row r="55" spans="1:21" x14ac:dyDescent="0.3">
      <c r="A55" s="11">
        <v>2</v>
      </c>
      <c r="B55" s="10">
        <v>50</v>
      </c>
      <c r="C55" s="10">
        <v>16</v>
      </c>
      <c r="D55" s="27" t="s">
        <v>156</v>
      </c>
      <c r="E55" s="26" t="s">
        <v>157</v>
      </c>
      <c r="F55" s="26" t="s">
        <v>33</v>
      </c>
      <c r="G55" s="26" t="s">
        <v>126</v>
      </c>
      <c r="H55" s="26" t="s">
        <v>11</v>
      </c>
      <c r="I55" s="27">
        <v>1</v>
      </c>
      <c r="J55" s="26">
        <v>10</v>
      </c>
      <c r="K55" s="44">
        <f t="shared" si="1"/>
        <v>11</v>
      </c>
      <c r="L55" s="24"/>
      <c r="M55" s="14"/>
      <c r="N55" s="14">
        <v>568400</v>
      </c>
      <c r="O55" s="13"/>
      <c r="Q55" s="55"/>
      <c r="R55" s="55"/>
      <c r="S55" s="55"/>
      <c r="T55" s="55"/>
      <c r="U55" s="55"/>
    </row>
    <row r="56" spans="1:21" x14ac:dyDescent="0.3">
      <c r="A56" s="11">
        <v>2</v>
      </c>
      <c r="B56" s="10">
        <v>51</v>
      </c>
      <c r="C56" s="10">
        <v>17</v>
      </c>
      <c r="D56" s="27" t="s">
        <v>158</v>
      </c>
      <c r="E56" s="26" t="s">
        <v>159</v>
      </c>
      <c r="F56" s="26" t="s">
        <v>33</v>
      </c>
      <c r="G56" s="26" t="s">
        <v>155</v>
      </c>
      <c r="H56" s="26" t="s">
        <v>11</v>
      </c>
      <c r="I56" s="27">
        <v>1</v>
      </c>
      <c r="J56" s="26">
        <v>3</v>
      </c>
      <c r="K56" s="44">
        <f t="shared" si="1"/>
        <v>4</v>
      </c>
      <c r="L56" s="24"/>
      <c r="M56" s="14"/>
      <c r="N56" s="14">
        <v>568400</v>
      </c>
      <c r="O56" s="13"/>
      <c r="Q56" s="55"/>
      <c r="R56" s="55"/>
      <c r="S56" s="55"/>
      <c r="T56" s="55"/>
      <c r="U56" s="55"/>
    </row>
    <row r="57" spans="1:21" x14ac:dyDescent="0.3">
      <c r="A57" s="11">
        <v>2</v>
      </c>
      <c r="B57" s="10">
        <v>52</v>
      </c>
      <c r="C57" s="10">
        <v>18</v>
      </c>
      <c r="D57" s="27" t="s">
        <v>160</v>
      </c>
      <c r="E57" s="26" t="s">
        <v>161</v>
      </c>
      <c r="F57" s="26" t="s">
        <v>33</v>
      </c>
      <c r="G57" s="26" t="s">
        <v>155</v>
      </c>
      <c r="H57" s="26" t="s">
        <v>11</v>
      </c>
      <c r="I57" s="27">
        <v>1</v>
      </c>
      <c r="J57" s="26">
        <v>5</v>
      </c>
      <c r="K57" s="44">
        <f t="shared" si="1"/>
        <v>6</v>
      </c>
      <c r="L57" s="24"/>
      <c r="M57" s="14"/>
      <c r="N57" s="14">
        <v>568400</v>
      </c>
      <c r="O57" s="13"/>
      <c r="Q57" s="55"/>
      <c r="R57" s="55"/>
      <c r="S57" s="55"/>
      <c r="T57" s="55"/>
      <c r="U57" s="55"/>
    </row>
    <row r="58" spans="1:21" x14ac:dyDescent="0.3">
      <c r="A58" s="11">
        <v>2</v>
      </c>
      <c r="B58" s="10">
        <v>53</v>
      </c>
      <c r="C58" s="10">
        <v>19</v>
      </c>
      <c r="D58" s="27" t="s">
        <v>162</v>
      </c>
      <c r="E58" s="26" t="s">
        <v>163</v>
      </c>
      <c r="F58" s="26" t="s">
        <v>33</v>
      </c>
      <c r="G58" s="26" t="s">
        <v>126</v>
      </c>
      <c r="H58" s="26" t="s">
        <v>14</v>
      </c>
      <c r="I58" s="27">
        <v>1</v>
      </c>
      <c r="J58" s="26"/>
      <c r="K58" s="44">
        <f t="shared" si="1"/>
        <v>1</v>
      </c>
      <c r="L58" s="24"/>
      <c r="M58" s="14"/>
      <c r="N58" s="14">
        <v>568400</v>
      </c>
      <c r="O58" s="13"/>
      <c r="Q58" s="55"/>
      <c r="R58" s="55"/>
      <c r="S58" s="55"/>
      <c r="T58" s="55"/>
      <c r="U58" s="55"/>
    </row>
    <row r="59" spans="1:21" x14ac:dyDescent="0.3">
      <c r="A59" s="11">
        <v>2</v>
      </c>
      <c r="B59" s="10">
        <v>54</v>
      </c>
      <c r="C59" s="10">
        <v>20</v>
      </c>
      <c r="D59" s="27" t="s">
        <v>164</v>
      </c>
      <c r="E59" s="26" t="s">
        <v>165</v>
      </c>
      <c r="F59" s="26" t="s">
        <v>33</v>
      </c>
      <c r="G59" s="26" t="s">
        <v>150</v>
      </c>
      <c r="H59" s="26" t="s">
        <v>14</v>
      </c>
      <c r="I59" s="27">
        <v>1</v>
      </c>
      <c r="J59" s="26"/>
      <c r="K59" s="44">
        <f t="shared" si="1"/>
        <v>1</v>
      </c>
      <c r="L59" s="24"/>
      <c r="M59" s="14"/>
      <c r="N59" s="14">
        <v>568400</v>
      </c>
      <c r="O59" s="13"/>
      <c r="Q59" s="55"/>
      <c r="R59" s="55"/>
      <c r="S59" s="55"/>
      <c r="T59" s="55"/>
      <c r="U59" s="55"/>
    </row>
    <row r="60" spans="1:21" x14ac:dyDescent="0.3">
      <c r="A60" s="11">
        <v>2</v>
      </c>
      <c r="B60" s="10">
        <v>55</v>
      </c>
      <c r="C60" s="10">
        <v>21</v>
      </c>
      <c r="D60" s="27" t="s">
        <v>166</v>
      </c>
      <c r="E60" s="26" t="s">
        <v>167</v>
      </c>
      <c r="F60" s="26" t="s">
        <v>33</v>
      </c>
      <c r="G60" s="26" t="s">
        <v>126</v>
      </c>
      <c r="H60" s="26" t="s">
        <v>11</v>
      </c>
      <c r="I60" s="27">
        <v>1</v>
      </c>
      <c r="J60" s="26">
        <v>2</v>
      </c>
      <c r="K60" s="44">
        <f t="shared" si="1"/>
        <v>3</v>
      </c>
      <c r="L60" s="24"/>
      <c r="M60" s="14"/>
      <c r="N60" s="14">
        <v>568400</v>
      </c>
      <c r="O60" s="13"/>
      <c r="Q60" s="55"/>
      <c r="R60" s="55"/>
      <c r="S60" s="55"/>
      <c r="T60" s="55"/>
      <c r="U60" s="55"/>
    </row>
    <row r="61" spans="1:21" x14ac:dyDescent="0.3">
      <c r="A61" s="11">
        <v>2</v>
      </c>
      <c r="B61" s="10">
        <v>56</v>
      </c>
      <c r="C61" s="10">
        <v>22</v>
      </c>
      <c r="D61" s="27" t="s">
        <v>168</v>
      </c>
      <c r="E61" s="26" t="s">
        <v>169</v>
      </c>
      <c r="F61" s="26" t="s">
        <v>33</v>
      </c>
      <c r="G61" s="26" t="s">
        <v>126</v>
      </c>
      <c r="H61" s="26" t="s">
        <v>14</v>
      </c>
      <c r="I61" s="27">
        <v>2</v>
      </c>
      <c r="J61" s="26"/>
      <c r="K61" s="44">
        <f t="shared" si="1"/>
        <v>2</v>
      </c>
      <c r="L61" s="24"/>
      <c r="M61" s="14"/>
      <c r="N61" s="14">
        <v>329610</v>
      </c>
      <c r="O61" s="13"/>
      <c r="Q61" s="55"/>
      <c r="R61" s="55"/>
      <c r="S61" s="55"/>
      <c r="T61" s="55"/>
      <c r="U61" s="55"/>
    </row>
    <row r="62" spans="1:21" x14ac:dyDescent="0.3">
      <c r="A62" s="11">
        <v>2</v>
      </c>
      <c r="B62" s="10">
        <v>57</v>
      </c>
      <c r="C62" s="10">
        <v>23</v>
      </c>
      <c r="D62" s="27" t="s">
        <v>170</v>
      </c>
      <c r="E62" s="26" t="s">
        <v>171</v>
      </c>
      <c r="F62" s="26" t="s">
        <v>33</v>
      </c>
      <c r="G62" s="26" t="s">
        <v>150</v>
      </c>
      <c r="H62" s="26" t="s">
        <v>14</v>
      </c>
      <c r="I62" s="27">
        <v>1</v>
      </c>
      <c r="J62" s="26">
        <v>5</v>
      </c>
      <c r="K62" s="44">
        <f t="shared" si="1"/>
        <v>6</v>
      </c>
      <c r="L62" s="24"/>
      <c r="M62" s="14"/>
      <c r="N62" s="14">
        <v>329610</v>
      </c>
      <c r="O62" s="13"/>
      <c r="Q62" s="55"/>
      <c r="R62" s="55"/>
      <c r="S62" s="55"/>
      <c r="T62" s="55"/>
      <c r="U62" s="55"/>
    </row>
    <row r="63" spans="1:21" x14ac:dyDescent="0.3">
      <c r="A63" s="11">
        <v>2</v>
      </c>
      <c r="B63" s="10">
        <v>58</v>
      </c>
      <c r="C63" s="10">
        <v>24</v>
      </c>
      <c r="D63" s="27" t="s">
        <v>172</v>
      </c>
      <c r="E63" s="26" t="s">
        <v>173</v>
      </c>
      <c r="F63" s="26" t="s">
        <v>174</v>
      </c>
      <c r="G63" s="26" t="s">
        <v>126</v>
      </c>
      <c r="H63" s="26" t="s">
        <v>11</v>
      </c>
      <c r="I63" s="27">
        <v>1</v>
      </c>
      <c r="J63" s="26">
        <v>2</v>
      </c>
      <c r="K63" s="44">
        <f t="shared" si="1"/>
        <v>3</v>
      </c>
      <c r="L63" s="24"/>
      <c r="M63" s="14"/>
      <c r="N63" s="14">
        <v>172030</v>
      </c>
      <c r="O63" s="13"/>
      <c r="Q63" s="55"/>
      <c r="R63" s="55"/>
      <c r="S63" s="55"/>
      <c r="T63" s="55"/>
      <c r="U63" s="55"/>
    </row>
    <row r="64" spans="1:21" x14ac:dyDescent="0.3">
      <c r="A64" s="11">
        <v>2</v>
      </c>
      <c r="B64" s="10">
        <v>59</v>
      </c>
      <c r="C64" s="10">
        <v>25</v>
      </c>
      <c r="D64" s="27" t="s">
        <v>175</v>
      </c>
      <c r="E64" s="26" t="s">
        <v>176</v>
      </c>
      <c r="F64" s="26" t="s">
        <v>174</v>
      </c>
      <c r="G64" s="26" t="s">
        <v>177</v>
      </c>
      <c r="H64" s="26" t="s">
        <v>14</v>
      </c>
      <c r="I64" s="27">
        <v>1</v>
      </c>
      <c r="J64" s="26"/>
      <c r="K64" s="44">
        <f t="shared" si="1"/>
        <v>1</v>
      </c>
      <c r="L64" s="24"/>
      <c r="M64" s="14"/>
      <c r="N64" s="14">
        <v>128190</v>
      </c>
      <c r="O64" s="13"/>
      <c r="Q64" s="55"/>
      <c r="R64" s="55"/>
      <c r="S64" s="55"/>
      <c r="T64" s="55"/>
      <c r="U64" s="55"/>
    </row>
    <row r="65" spans="1:15" x14ac:dyDescent="0.3">
      <c r="A65" s="11">
        <v>2</v>
      </c>
      <c r="B65" s="10">
        <v>60</v>
      </c>
      <c r="C65" s="10">
        <v>26</v>
      </c>
      <c r="D65" s="27" t="s">
        <v>178</v>
      </c>
      <c r="E65" s="26" t="s">
        <v>179</v>
      </c>
      <c r="F65" s="26" t="s">
        <v>180</v>
      </c>
      <c r="G65" s="26" t="s">
        <v>126</v>
      </c>
      <c r="H65" s="26" t="s">
        <v>14</v>
      </c>
      <c r="I65" s="27">
        <v>1</v>
      </c>
      <c r="J65" s="26"/>
      <c r="K65" s="44">
        <f t="shared" si="1"/>
        <v>1</v>
      </c>
      <c r="L65" s="24"/>
      <c r="M65" s="14"/>
      <c r="N65" s="14">
        <v>172030</v>
      </c>
      <c r="O65" s="13"/>
    </row>
    <row r="66" spans="1:15" x14ac:dyDescent="0.3">
      <c r="A66" s="11">
        <v>2</v>
      </c>
      <c r="B66" s="10">
        <v>61</v>
      </c>
      <c r="C66" s="10">
        <v>27</v>
      </c>
      <c r="D66" s="27" t="s">
        <v>181</v>
      </c>
      <c r="E66" s="26" t="s">
        <v>182</v>
      </c>
      <c r="F66" s="26" t="s">
        <v>183</v>
      </c>
      <c r="G66" s="26" t="s">
        <v>126</v>
      </c>
      <c r="H66" s="26" t="s">
        <v>14</v>
      </c>
      <c r="I66" s="27">
        <v>1</v>
      </c>
      <c r="J66" s="26"/>
      <c r="K66" s="44">
        <f t="shared" si="1"/>
        <v>1</v>
      </c>
      <c r="L66" s="24"/>
      <c r="M66" s="14"/>
      <c r="N66" s="14">
        <v>208880</v>
      </c>
      <c r="O66" s="13"/>
    </row>
    <row r="67" spans="1:15" x14ac:dyDescent="0.3">
      <c r="A67" s="11">
        <v>2</v>
      </c>
      <c r="B67" s="10">
        <v>62</v>
      </c>
      <c r="C67" s="10">
        <v>28</v>
      </c>
      <c r="D67" s="27" t="s">
        <v>184</v>
      </c>
      <c r="E67" s="26" t="s">
        <v>185</v>
      </c>
      <c r="F67" s="26" t="s">
        <v>174</v>
      </c>
      <c r="G67" s="26" t="s">
        <v>126</v>
      </c>
      <c r="H67" s="26" t="s">
        <v>14</v>
      </c>
      <c r="I67" s="27">
        <v>1</v>
      </c>
      <c r="J67" s="26"/>
      <c r="K67" s="44">
        <f t="shared" si="1"/>
        <v>1</v>
      </c>
      <c r="L67" s="24"/>
      <c r="M67" s="14"/>
      <c r="N67" s="14">
        <v>172030</v>
      </c>
      <c r="O67" s="13"/>
    </row>
    <row r="68" spans="1:15" x14ac:dyDescent="0.3">
      <c r="A68" s="11">
        <v>2</v>
      </c>
      <c r="B68" s="10">
        <v>63</v>
      </c>
      <c r="C68" s="10">
        <v>29</v>
      </c>
      <c r="D68" s="27" t="s">
        <v>186</v>
      </c>
      <c r="E68" s="26" t="s">
        <v>187</v>
      </c>
      <c r="F68" s="26" t="s">
        <v>33</v>
      </c>
      <c r="G68" s="26" t="s">
        <v>150</v>
      </c>
      <c r="H68" s="26" t="s">
        <v>14</v>
      </c>
      <c r="I68" s="27">
        <v>6</v>
      </c>
      <c r="J68" s="26"/>
      <c r="K68" s="44">
        <f t="shared" si="1"/>
        <v>6</v>
      </c>
      <c r="L68" s="24"/>
      <c r="M68" s="14"/>
      <c r="N68" s="14">
        <v>21460</v>
      </c>
      <c r="O68" s="20"/>
    </row>
    <row r="69" spans="1:15" x14ac:dyDescent="0.3">
      <c r="A69" s="11">
        <v>2</v>
      </c>
      <c r="B69" s="10">
        <v>64</v>
      </c>
      <c r="C69" s="10">
        <v>30</v>
      </c>
      <c r="D69" s="27" t="s">
        <v>188</v>
      </c>
      <c r="E69" s="26" t="s">
        <v>189</v>
      </c>
      <c r="F69" s="26" t="s">
        <v>33</v>
      </c>
      <c r="G69" s="27" t="s">
        <v>150</v>
      </c>
      <c r="H69" s="26" t="s">
        <v>14</v>
      </c>
      <c r="I69" s="25">
        <v>5</v>
      </c>
      <c r="J69" s="26"/>
      <c r="K69" s="44">
        <f t="shared" si="1"/>
        <v>5</v>
      </c>
      <c r="L69" s="24"/>
      <c r="M69" s="14"/>
      <c r="N69" s="14">
        <v>20670</v>
      </c>
      <c r="O69" s="13"/>
    </row>
    <row r="70" spans="1:15" x14ac:dyDescent="0.3">
      <c r="A70" s="11">
        <v>2</v>
      </c>
      <c r="B70" s="10">
        <v>65</v>
      </c>
      <c r="C70" s="10">
        <v>31</v>
      </c>
      <c r="D70" s="27" t="s">
        <v>190</v>
      </c>
      <c r="E70" s="38" t="s">
        <v>191</v>
      </c>
      <c r="F70" s="38" t="s">
        <v>192</v>
      </c>
      <c r="G70" s="37" t="s">
        <v>126</v>
      </c>
      <c r="H70" s="26" t="s">
        <v>11</v>
      </c>
      <c r="I70" s="36">
        <v>5</v>
      </c>
      <c r="J70" s="38">
        <v>50</v>
      </c>
      <c r="K70" s="44">
        <f t="shared" si="1"/>
        <v>55</v>
      </c>
      <c r="L70" s="35"/>
      <c r="M70" s="14"/>
      <c r="N70" s="14">
        <v>20670</v>
      </c>
      <c r="O70" s="13"/>
    </row>
    <row r="71" spans="1:15" x14ac:dyDescent="0.3">
      <c r="A71" s="11">
        <v>2</v>
      </c>
      <c r="B71" s="10">
        <v>66</v>
      </c>
      <c r="C71" s="10">
        <v>32</v>
      </c>
      <c r="D71" s="27" t="s">
        <v>193</v>
      </c>
      <c r="E71" s="26" t="s">
        <v>194</v>
      </c>
      <c r="F71" s="26" t="s">
        <v>192</v>
      </c>
      <c r="G71" s="27" t="s">
        <v>126</v>
      </c>
      <c r="H71" s="26" t="s">
        <v>14</v>
      </c>
      <c r="I71" s="25">
        <v>5</v>
      </c>
      <c r="J71" s="26">
        <v>10</v>
      </c>
      <c r="K71" s="44">
        <f t="shared" si="1"/>
        <v>15</v>
      </c>
      <c r="L71" s="34"/>
      <c r="M71" s="14"/>
      <c r="N71" s="14">
        <v>21460</v>
      </c>
      <c r="O71" s="13"/>
    </row>
    <row r="72" spans="1:15" x14ac:dyDescent="0.3">
      <c r="A72" s="11">
        <v>2</v>
      </c>
      <c r="B72" s="10">
        <v>67</v>
      </c>
      <c r="C72" s="10">
        <v>33</v>
      </c>
      <c r="D72" s="27" t="s">
        <v>193</v>
      </c>
      <c r="E72" s="26" t="s">
        <v>195</v>
      </c>
      <c r="F72" s="26" t="s">
        <v>196</v>
      </c>
      <c r="G72" s="26" t="s">
        <v>126</v>
      </c>
      <c r="H72" s="26" t="s">
        <v>14</v>
      </c>
      <c r="I72" s="25">
        <v>5</v>
      </c>
      <c r="J72" s="26"/>
      <c r="K72" s="44">
        <f t="shared" si="1"/>
        <v>5</v>
      </c>
      <c r="L72" s="24"/>
      <c r="M72" s="14"/>
      <c r="N72" s="14">
        <v>21460</v>
      </c>
      <c r="O72" s="13"/>
    </row>
    <row r="73" spans="1:15" x14ac:dyDescent="0.3">
      <c r="A73" s="11">
        <v>2</v>
      </c>
      <c r="B73" s="10">
        <v>68</v>
      </c>
      <c r="C73" s="10">
        <v>34</v>
      </c>
      <c r="D73" s="27" t="s">
        <v>197</v>
      </c>
      <c r="E73" s="26" t="s">
        <v>198</v>
      </c>
      <c r="F73" s="26" t="s">
        <v>192</v>
      </c>
      <c r="G73" s="26" t="s">
        <v>177</v>
      </c>
      <c r="H73" s="26" t="s">
        <v>14</v>
      </c>
      <c r="I73" s="25">
        <v>5</v>
      </c>
      <c r="J73" s="26"/>
      <c r="K73" s="44">
        <f t="shared" si="1"/>
        <v>5</v>
      </c>
      <c r="L73" s="24"/>
      <c r="M73" s="14"/>
      <c r="N73" s="14">
        <v>20620</v>
      </c>
      <c r="O73" s="13"/>
    </row>
    <row r="74" spans="1:15" x14ac:dyDescent="0.3">
      <c r="A74" s="11">
        <v>2</v>
      </c>
      <c r="B74" s="10">
        <v>69</v>
      </c>
      <c r="C74" s="10">
        <v>35</v>
      </c>
      <c r="D74" s="27" t="s">
        <v>199</v>
      </c>
      <c r="E74" s="26" t="s">
        <v>200</v>
      </c>
      <c r="F74" s="26" t="s">
        <v>192</v>
      </c>
      <c r="G74" s="26" t="s">
        <v>155</v>
      </c>
      <c r="H74" s="26" t="s">
        <v>11</v>
      </c>
      <c r="I74" s="25">
        <v>5</v>
      </c>
      <c r="J74" s="26">
        <v>100</v>
      </c>
      <c r="K74" s="44">
        <f t="shared" si="1"/>
        <v>105</v>
      </c>
      <c r="L74" s="24"/>
      <c r="M74" s="14"/>
      <c r="N74" s="14">
        <v>21460</v>
      </c>
      <c r="O74" s="13"/>
    </row>
    <row r="75" spans="1:15" x14ac:dyDescent="0.3">
      <c r="A75" s="11">
        <v>2</v>
      </c>
      <c r="B75" s="10">
        <v>70</v>
      </c>
      <c r="C75" s="10">
        <v>36</v>
      </c>
      <c r="D75" s="27" t="s">
        <v>201</v>
      </c>
      <c r="E75" s="26" t="s">
        <v>202</v>
      </c>
      <c r="F75" s="26" t="s">
        <v>203</v>
      </c>
      <c r="G75" s="26" t="s">
        <v>155</v>
      </c>
      <c r="H75" s="26" t="s">
        <v>11</v>
      </c>
      <c r="I75" s="25">
        <v>5</v>
      </c>
      <c r="J75" s="26">
        <v>30</v>
      </c>
      <c r="K75" s="44">
        <f t="shared" si="1"/>
        <v>35</v>
      </c>
      <c r="L75" s="24"/>
      <c r="M75" s="14"/>
      <c r="N75" s="14">
        <v>20670</v>
      </c>
      <c r="O75" s="13"/>
    </row>
    <row r="76" spans="1:15" x14ac:dyDescent="0.3">
      <c r="A76" s="11">
        <v>2</v>
      </c>
      <c r="B76" s="10">
        <v>71</v>
      </c>
      <c r="C76" s="10">
        <v>37</v>
      </c>
      <c r="D76" s="27" t="s">
        <v>204</v>
      </c>
      <c r="E76" s="26" t="s">
        <v>205</v>
      </c>
      <c r="F76" s="26" t="s">
        <v>206</v>
      </c>
      <c r="G76" s="26" t="s">
        <v>126</v>
      </c>
      <c r="H76" s="26" t="s">
        <v>11</v>
      </c>
      <c r="I76" s="25">
        <v>5</v>
      </c>
      <c r="J76" s="26">
        <v>30</v>
      </c>
      <c r="K76" s="44">
        <f t="shared" si="1"/>
        <v>35</v>
      </c>
      <c r="L76" s="24"/>
      <c r="M76" s="14"/>
      <c r="N76" s="14">
        <v>20670</v>
      </c>
      <c r="O76" s="13"/>
    </row>
    <row r="77" spans="1:15" x14ac:dyDescent="0.3">
      <c r="A77" s="11">
        <v>2</v>
      </c>
      <c r="B77" s="10">
        <v>72</v>
      </c>
      <c r="C77" s="10">
        <v>38</v>
      </c>
      <c r="D77" s="27" t="s">
        <v>207</v>
      </c>
      <c r="E77" s="26" t="s">
        <v>208</v>
      </c>
      <c r="F77" s="26" t="s">
        <v>206</v>
      </c>
      <c r="G77" s="26" t="s">
        <v>126</v>
      </c>
      <c r="H77" s="26" t="s">
        <v>11</v>
      </c>
      <c r="I77" s="25">
        <v>5</v>
      </c>
      <c r="J77" s="26">
        <v>100</v>
      </c>
      <c r="K77" s="44">
        <f t="shared" si="1"/>
        <v>105</v>
      </c>
      <c r="L77" s="24"/>
      <c r="M77" s="14"/>
      <c r="N77" s="14">
        <v>21460</v>
      </c>
      <c r="O77" s="13"/>
    </row>
    <row r="78" spans="1:15" x14ac:dyDescent="0.3">
      <c r="A78" s="11">
        <v>2</v>
      </c>
      <c r="B78" s="10">
        <v>73</v>
      </c>
      <c r="C78" s="10">
        <v>39</v>
      </c>
      <c r="D78" s="27" t="s">
        <v>209</v>
      </c>
      <c r="E78" s="26" t="s">
        <v>210</v>
      </c>
      <c r="F78" s="26" t="s">
        <v>206</v>
      </c>
      <c r="G78" s="26" t="s">
        <v>211</v>
      </c>
      <c r="H78" s="26" t="s">
        <v>11</v>
      </c>
      <c r="I78" s="25">
        <v>5</v>
      </c>
      <c r="J78" s="26">
        <v>40</v>
      </c>
      <c r="K78" s="44">
        <f t="shared" si="1"/>
        <v>45</v>
      </c>
      <c r="L78" s="24"/>
      <c r="M78" s="14"/>
      <c r="N78" s="14">
        <v>21460</v>
      </c>
      <c r="O78" s="13"/>
    </row>
    <row r="79" spans="1:15" x14ac:dyDescent="0.3">
      <c r="A79" s="11">
        <v>2</v>
      </c>
      <c r="B79" s="10">
        <v>74</v>
      </c>
      <c r="C79" s="10">
        <v>40</v>
      </c>
      <c r="D79" s="27" t="s">
        <v>212</v>
      </c>
      <c r="E79" s="26" t="s">
        <v>213</v>
      </c>
      <c r="F79" s="26" t="s">
        <v>214</v>
      </c>
      <c r="G79" s="26" t="s">
        <v>126</v>
      </c>
      <c r="H79" s="26" t="s">
        <v>11</v>
      </c>
      <c r="I79" s="25">
        <v>5</v>
      </c>
      <c r="J79" s="26">
        <v>30</v>
      </c>
      <c r="K79" s="44">
        <f t="shared" si="1"/>
        <v>35</v>
      </c>
      <c r="L79" s="24"/>
      <c r="M79" s="14"/>
      <c r="N79" s="14">
        <v>20670</v>
      </c>
      <c r="O79" s="13"/>
    </row>
    <row r="80" spans="1:15" x14ac:dyDescent="0.3">
      <c r="A80" s="11">
        <v>2</v>
      </c>
      <c r="B80" s="10">
        <v>75</v>
      </c>
      <c r="C80" s="10">
        <v>41</v>
      </c>
      <c r="D80" s="27" t="s">
        <v>215</v>
      </c>
      <c r="E80" s="26" t="s">
        <v>216</v>
      </c>
      <c r="F80" s="26" t="s">
        <v>217</v>
      </c>
      <c r="G80" s="26" t="s">
        <v>126</v>
      </c>
      <c r="H80" s="26" t="s">
        <v>11</v>
      </c>
      <c r="I80" s="25">
        <v>5</v>
      </c>
      <c r="J80" s="26">
        <v>10</v>
      </c>
      <c r="K80" s="44">
        <f t="shared" si="1"/>
        <v>15</v>
      </c>
      <c r="L80" s="24"/>
      <c r="M80" s="14"/>
      <c r="N80" s="14">
        <v>22330</v>
      </c>
      <c r="O80" s="13"/>
    </row>
    <row r="81" spans="1:21" x14ac:dyDescent="0.3">
      <c r="A81" s="11">
        <v>2</v>
      </c>
      <c r="B81" s="10">
        <v>76</v>
      </c>
      <c r="C81" s="10">
        <v>42</v>
      </c>
      <c r="D81" s="27" t="s">
        <v>218</v>
      </c>
      <c r="E81" s="26" t="s">
        <v>219</v>
      </c>
      <c r="F81" s="26" t="s">
        <v>220</v>
      </c>
      <c r="G81" s="26" t="s">
        <v>126</v>
      </c>
      <c r="H81" s="26" t="s">
        <v>11</v>
      </c>
      <c r="I81" s="25">
        <v>5</v>
      </c>
      <c r="J81" s="26">
        <v>100</v>
      </c>
      <c r="K81" s="44">
        <f t="shared" si="1"/>
        <v>105</v>
      </c>
      <c r="L81" s="24"/>
      <c r="M81" s="14"/>
      <c r="N81" s="14">
        <v>24260</v>
      </c>
      <c r="O81" s="13"/>
    </row>
    <row r="82" spans="1:21" x14ac:dyDescent="0.3">
      <c r="A82" s="11">
        <v>2</v>
      </c>
      <c r="B82" s="10">
        <v>77</v>
      </c>
      <c r="C82" s="10">
        <v>43</v>
      </c>
      <c r="D82" s="27" t="s">
        <v>221</v>
      </c>
      <c r="E82" s="26" t="s">
        <v>222</v>
      </c>
      <c r="F82" s="26" t="s">
        <v>223</v>
      </c>
      <c r="G82" s="26" t="s">
        <v>126</v>
      </c>
      <c r="H82" s="26" t="s">
        <v>14</v>
      </c>
      <c r="I82" s="25">
        <v>5</v>
      </c>
      <c r="J82" s="26"/>
      <c r="K82" s="44">
        <f t="shared" si="1"/>
        <v>5</v>
      </c>
      <c r="L82" s="24"/>
      <c r="M82" s="14"/>
      <c r="N82" s="14">
        <v>22400</v>
      </c>
      <c r="O82" s="13"/>
    </row>
    <row r="83" spans="1:21" x14ac:dyDescent="0.3">
      <c r="A83" s="11">
        <v>2</v>
      </c>
      <c r="B83" s="10">
        <v>78</v>
      </c>
      <c r="C83" s="10">
        <v>44</v>
      </c>
      <c r="D83" s="27" t="s">
        <v>224</v>
      </c>
      <c r="E83" s="26" t="s">
        <v>225</v>
      </c>
      <c r="F83" s="26" t="s">
        <v>33</v>
      </c>
      <c r="G83" s="26" t="s">
        <v>150</v>
      </c>
      <c r="H83" s="26" t="s">
        <v>11</v>
      </c>
      <c r="I83" s="25">
        <v>5</v>
      </c>
      <c r="J83" s="26">
        <v>5</v>
      </c>
      <c r="K83" s="44">
        <f t="shared" si="1"/>
        <v>10</v>
      </c>
      <c r="L83" s="24"/>
      <c r="M83" s="14"/>
      <c r="N83" s="14">
        <v>128130</v>
      </c>
      <c r="O83" s="13"/>
    </row>
    <row r="84" spans="1:21" x14ac:dyDescent="0.3">
      <c r="A84" s="11">
        <v>2</v>
      </c>
      <c r="B84" s="10">
        <v>79</v>
      </c>
      <c r="C84" s="10">
        <v>45</v>
      </c>
      <c r="D84" s="27" t="s">
        <v>226</v>
      </c>
      <c r="E84" s="26" t="s">
        <v>227</v>
      </c>
      <c r="F84" s="26" t="s">
        <v>33</v>
      </c>
      <c r="G84" s="26" t="s">
        <v>228</v>
      </c>
      <c r="H84" s="26" t="s">
        <v>14</v>
      </c>
      <c r="I84" s="25">
        <v>5</v>
      </c>
      <c r="J84" s="26"/>
      <c r="K84" s="44">
        <f t="shared" si="1"/>
        <v>5</v>
      </c>
      <c r="L84" s="24"/>
      <c r="M84" s="14"/>
      <c r="N84" s="14">
        <v>128010</v>
      </c>
      <c r="O84" s="13"/>
    </row>
    <row r="85" spans="1:21" x14ac:dyDescent="0.3">
      <c r="A85" s="11">
        <v>2</v>
      </c>
      <c r="B85" s="10">
        <v>80</v>
      </c>
      <c r="C85" s="10">
        <v>46</v>
      </c>
      <c r="D85" s="27" t="s">
        <v>229</v>
      </c>
      <c r="E85" s="26" t="s">
        <v>230</v>
      </c>
      <c r="F85" s="26" t="s">
        <v>33</v>
      </c>
      <c r="G85" s="26" t="s">
        <v>43</v>
      </c>
      <c r="H85" s="26" t="s">
        <v>14</v>
      </c>
      <c r="I85" s="25">
        <v>5</v>
      </c>
      <c r="J85" s="26"/>
      <c r="K85" s="44">
        <f t="shared" si="1"/>
        <v>5</v>
      </c>
      <c r="L85" s="24"/>
      <c r="M85" s="14"/>
      <c r="N85" s="14">
        <v>17930</v>
      </c>
      <c r="O85" s="13"/>
    </row>
    <row r="86" spans="1:21" x14ac:dyDescent="0.3">
      <c r="A86" s="11">
        <v>2</v>
      </c>
      <c r="B86" s="10">
        <v>81</v>
      </c>
      <c r="C86" s="10">
        <v>47</v>
      </c>
      <c r="D86" s="27" t="s">
        <v>231</v>
      </c>
      <c r="E86" s="26" t="s">
        <v>232</v>
      </c>
      <c r="F86" s="26" t="s">
        <v>233</v>
      </c>
      <c r="G86" s="26" t="s">
        <v>234</v>
      </c>
      <c r="H86" s="26" t="s">
        <v>14</v>
      </c>
      <c r="I86" s="25">
        <v>2</v>
      </c>
      <c r="J86" s="26"/>
      <c r="K86" s="44">
        <f t="shared" si="1"/>
        <v>2</v>
      </c>
      <c r="L86" s="24"/>
      <c r="M86" s="14"/>
      <c r="N86" s="14">
        <v>542570</v>
      </c>
      <c r="O86" s="13"/>
    </row>
    <row r="87" spans="1:21" x14ac:dyDescent="0.3">
      <c r="A87" s="11">
        <v>2</v>
      </c>
      <c r="B87" s="10">
        <v>82</v>
      </c>
      <c r="C87" s="10">
        <v>48</v>
      </c>
      <c r="D87" s="27" t="s">
        <v>727</v>
      </c>
      <c r="E87" s="26" t="s">
        <v>235</v>
      </c>
      <c r="F87" s="26" t="s">
        <v>33</v>
      </c>
      <c r="G87" s="26" t="s">
        <v>236</v>
      </c>
      <c r="H87" s="26" t="s">
        <v>14</v>
      </c>
      <c r="I87" s="25">
        <v>2</v>
      </c>
      <c r="J87" s="26"/>
      <c r="K87" s="44">
        <f t="shared" si="1"/>
        <v>2</v>
      </c>
      <c r="L87" s="24"/>
      <c r="M87" s="14"/>
      <c r="N87" s="14">
        <v>128010</v>
      </c>
      <c r="O87" s="13"/>
    </row>
    <row r="88" spans="1:21" x14ac:dyDescent="0.3">
      <c r="A88" s="11">
        <v>2</v>
      </c>
      <c r="B88" s="10">
        <v>83</v>
      </c>
      <c r="C88" s="10">
        <v>49</v>
      </c>
      <c r="D88" s="27" t="s">
        <v>728</v>
      </c>
      <c r="E88" s="26" t="s">
        <v>729</v>
      </c>
      <c r="F88" s="26" t="s">
        <v>33</v>
      </c>
      <c r="G88" s="26" t="s">
        <v>126</v>
      </c>
      <c r="H88" s="26" t="s">
        <v>11</v>
      </c>
      <c r="I88" s="27"/>
      <c r="J88" s="26">
        <v>1</v>
      </c>
      <c r="K88" s="44">
        <f t="shared" si="1"/>
        <v>1</v>
      </c>
      <c r="L88" s="24"/>
      <c r="M88" s="14"/>
      <c r="N88" s="14">
        <v>945610</v>
      </c>
      <c r="O88" s="13"/>
      <c r="Q88" s="55"/>
      <c r="R88" s="55"/>
      <c r="S88" s="55"/>
      <c r="T88" s="55"/>
      <c r="U88" s="55"/>
    </row>
    <row r="89" spans="1:21" x14ac:dyDescent="0.3">
      <c r="A89" s="11">
        <v>2</v>
      </c>
      <c r="B89" s="10">
        <v>84</v>
      </c>
      <c r="C89" s="10">
        <v>50</v>
      </c>
      <c r="D89" s="27" t="s">
        <v>730</v>
      </c>
      <c r="E89" s="26" t="s">
        <v>731</v>
      </c>
      <c r="F89" s="26" t="s">
        <v>61</v>
      </c>
      <c r="G89" s="26" t="s">
        <v>126</v>
      </c>
      <c r="H89" s="26" t="s">
        <v>11</v>
      </c>
      <c r="I89" s="27"/>
      <c r="J89" s="26">
        <v>50</v>
      </c>
      <c r="K89" s="44">
        <f t="shared" si="1"/>
        <v>50</v>
      </c>
      <c r="L89" s="24"/>
      <c r="M89" s="14"/>
      <c r="N89" s="14">
        <v>1112170</v>
      </c>
      <c r="O89" s="13"/>
      <c r="Q89" s="55"/>
      <c r="R89" s="55"/>
      <c r="S89" s="55"/>
      <c r="T89" s="55"/>
      <c r="U89" s="55"/>
    </row>
    <row r="90" spans="1:21" x14ac:dyDescent="0.3">
      <c r="A90" s="11">
        <v>2</v>
      </c>
      <c r="B90" s="10">
        <v>85</v>
      </c>
      <c r="C90" s="10">
        <v>51</v>
      </c>
      <c r="D90" s="27" t="s">
        <v>732</v>
      </c>
      <c r="E90" s="26" t="s">
        <v>733</v>
      </c>
      <c r="F90" s="26" t="s">
        <v>61</v>
      </c>
      <c r="G90" s="26" t="s">
        <v>126</v>
      </c>
      <c r="H90" s="26" t="s">
        <v>11</v>
      </c>
      <c r="I90" s="27"/>
      <c r="J90" s="26">
        <v>3</v>
      </c>
      <c r="K90" s="44">
        <f t="shared" si="1"/>
        <v>3</v>
      </c>
      <c r="L90" s="24"/>
      <c r="M90" s="14"/>
      <c r="N90" s="14">
        <v>256050</v>
      </c>
      <c r="O90" s="13"/>
      <c r="Q90" s="55"/>
      <c r="R90" s="55"/>
      <c r="S90" s="55"/>
      <c r="T90" s="55"/>
      <c r="U90" s="55"/>
    </row>
    <row r="91" spans="1:21" x14ac:dyDescent="0.3">
      <c r="A91" s="11">
        <v>2</v>
      </c>
      <c r="B91" s="10">
        <v>86</v>
      </c>
      <c r="C91" s="10">
        <v>52</v>
      </c>
      <c r="D91" s="27" t="s">
        <v>734</v>
      </c>
      <c r="E91" s="26" t="s">
        <v>735</v>
      </c>
      <c r="F91" s="26" t="s">
        <v>33</v>
      </c>
      <c r="G91" s="26" t="s">
        <v>126</v>
      </c>
      <c r="H91" s="26" t="s">
        <v>11</v>
      </c>
      <c r="I91" s="27"/>
      <c r="J91" s="26">
        <v>5</v>
      </c>
      <c r="K91" s="44">
        <f t="shared" si="1"/>
        <v>5</v>
      </c>
      <c r="L91" s="24"/>
      <c r="M91" s="14"/>
      <c r="N91" s="14">
        <v>54730</v>
      </c>
      <c r="O91" s="13"/>
      <c r="Q91" s="55"/>
      <c r="R91" s="55"/>
      <c r="S91" s="55"/>
      <c r="T91" s="55"/>
      <c r="U91" s="55"/>
    </row>
    <row r="92" spans="1:21" x14ac:dyDescent="0.3">
      <c r="A92" s="11">
        <v>2</v>
      </c>
      <c r="B92" s="10">
        <v>87</v>
      </c>
      <c r="C92" s="10">
        <v>53</v>
      </c>
      <c r="D92" s="27" t="s">
        <v>736</v>
      </c>
      <c r="E92" s="26" t="s">
        <v>737</v>
      </c>
      <c r="F92" s="26" t="s">
        <v>33</v>
      </c>
      <c r="G92" s="26" t="s">
        <v>126</v>
      </c>
      <c r="H92" s="26" t="s">
        <v>11</v>
      </c>
      <c r="I92" s="27"/>
      <c r="J92" s="26">
        <v>1</v>
      </c>
      <c r="K92" s="44">
        <f t="shared" si="1"/>
        <v>1</v>
      </c>
      <c r="L92" s="24"/>
      <c r="M92" s="14"/>
      <c r="N92" s="14">
        <v>584730</v>
      </c>
      <c r="O92" s="13"/>
      <c r="Q92" s="55"/>
      <c r="R92" s="55"/>
      <c r="S92" s="55"/>
      <c r="T92" s="55"/>
      <c r="U92" s="55"/>
    </row>
    <row r="93" spans="1:21" x14ac:dyDescent="0.3">
      <c r="A93" s="11">
        <v>2</v>
      </c>
      <c r="B93" s="10">
        <v>88</v>
      </c>
      <c r="C93" s="10">
        <v>54</v>
      </c>
      <c r="D93" s="27" t="s">
        <v>738</v>
      </c>
      <c r="E93" s="26" t="s">
        <v>739</v>
      </c>
      <c r="F93" s="26" t="s">
        <v>33</v>
      </c>
      <c r="G93" s="26" t="s">
        <v>228</v>
      </c>
      <c r="H93" s="26" t="s">
        <v>11</v>
      </c>
      <c r="I93" s="27"/>
      <c r="J93" s="26">
        <v>3</v>
      </c>
      <c r="K93" s="44">
        <f t="shared" si="1"/>
        <v>3</v>
      </c>
      <c r="L93" s="24"/>
      <c r="M93" s="14"/>
      <c r="N93" s="14">
        <v>584730</v>
      </c>
      <c r="O93" s="13"/>
      <c r="Q93" s="55"/>
      <c r="R93" s="55"/>
      <c r="S93" s="55"/>
      <c r="T93" s="55"/>
      <c r="U93" s="55"/>
    </row>
    <row r="94" spans="1:21" x14ac:dyDescent="0.3">
      <c r="A94" s="11">
        <v>2</v>
      </c>
      <c r="B94" s="10">
        <v>89</v>
      </c>
      <c r="C94" s="10">
        <v>55</v>
      </c>
      <c r="D94" s="27" t="s">
        <v>740</v>
      </c>
      <c r="E94" s="26" t="s">
        <v>741</v>
      </c>
      <c r="F94" s="26" t="s">
        <v>33</v>
      </c>
      <c r="G94" s="26" t="s">
        <v>126</v>
      </c>
      <c r="H94" s="26" t="s">
        <v>11</v>
      </c>
      <c r="I94" s="27"/>
      <c r="J94" s="26">
        <v>5</v>
      </c>
      <c r="K94" s="44">
        <f t="shared" si="1"/>
        <v>5</v>
      </c>
      <c r="L94" s="24"/>
      <c r="M94" s="14"/>
      <c r="N94" s="14">
        <v>719770</v>
      </c>
      <c r="O94" s="13"/>
      <c r="Q94" s="55"/>
      <c r="R94" s="55"/>
      <c r="S94" s="55"/>
      <c r="T94" s="55"/>
      <c r="U94" s="55"/>
    </row>
    <row r="95" spans="1:21" x14ac:dyDescent="0.3">
      <c r="A95" s="11">
        <v>2</v>
      </c>
      <c r="B95" s="10">
        <v>90</v>
      </c>
      <c r="C95" s="10">
        <v>56</v>
      </c>
      <c r="D95" s="27" t="s">
        <v>742</v>
      </c>
      <c r="E95" s="26" t="s">
        <v>743</v>
      </c>
      <c r="F95" s="26" t="s">
        <v>33</v>
      </c>
      <c r="G95" s="26" t="s">
        <v>126</v>
      </c>
      <c r="H95" s="26" t="s">
        <v>11</v>
      </c>
      <c r="I95" s="27"/>
      <c r="J95" s="26">
        <v>6</v>
      </c>
      <c r="K95" s="44">
        <f t="shared" si="1"/>
        <v>6</v>
      </c>
      <c r="L95" s="24"/>
      <c r="M95" s="14"/>
      <c r="N95" s="14">
        <v>695640</v>
      </c>
      <c r="O95" s="13"/>
      <c r="Q95" s="55"/>
      <c r="R95" s="55"/>
      <c r="S95" s="55"/>
      <c r="T95" s="55"/>
      <c r="U95" s="55"/>
    </row>
    <row r="96" spans="1:21" x14ac:dyDescent="0.3">
      <c r="A96" s="11">
        <v>2</v>
      </c>
      <c r="B96" s="10">
        <v>91</v>
      </c>
      <c r="C96" s="10">
        <v>57</v>
      </c>
      <c r="D96" s="27" t="s">
        <v>744</v>
      </c>
      <c r="E96" s="26" t="s">
        <v>745</v>
      </c>
      <c r="F96" s="26" t="s">
        <v>33</v>
      </c>
      <c r="G96" s="26" t="s">
        <v>126</v>
      </c>
      <c r="H96" s="26" t="s">
        <v>11</v>
      </c>
      <c r="I96" s="27"/>
      <c r="J96" s="26">
        <v>40</v>
      </c>
      <c r="K96" s="44">
        <f t="shared" si="1"/>
        <v>40</v>
      </c>
      <c r="L96" s="24"/>
      <c r="M96" s="14"/>
      <c r="N96" s="14">
        <v>568400</v>
      </c>
      <c r="O96" s="13"/>
      <c r="Q96" s="55"/>
      <c r="R96" s="55"/>
      <c r="S96" s="55"/>
      <c r="T96" s="55"/>
      <c r="U96" s="55"/>
    </row>
    <row r="97" spans="1:15" x14ac:dyDescent="0.3">
      <c r="A97" s="11">
        <v>2</v>
      </c>
      <c r="B97" s="10">
        <v>92</v>
      </c>
      <c r="C97" s="10">
        <v>58</v>
      </c>
      <c r="D97" s="27" t="s">
        <v>746</v>
      </c>
      <c r="E97" s="26" t="s">
        <v>747</v>
      </c>
      <c r="F97" s="26" t="s">
        <v>33</v>
      </c>
      <c r="G97" s="26" t="s">
        <v>126</v>
      </c>
      <c r="H97" s="26" t="s">
        <v>11</v>
      </c>
      <c r="I97" s="27"/>
      <c r="J97" s="26">
        <v>5</v>
      </c>
      <c r="K97" s="44">
        <f t="shared" si="1"/>
        <v>5</v>
      </c>
      <c r="L97" s="24"/>
      <c r="M97" s="14"/>
      <c r="N97" s="14">
        <v>568400</v>
      </c>
      <c r="O97" s="13"/>
    </row>
    <row r="98" spans="1:15" x14ac:dyDescent="0.3">
      <c r="A98" s="11">
        <v>2</v>
      </c>
      <c r="B98" s="10">
        <v>93</v>
      </c>
      <c r="C98" s="10">
        <v>59</v>
      </c>
      <c r="D98" s="27" t="s">
        <v>748</v>
      </c>
      <c r="E98" s="26" t="s">
        <v>749</v>
      </c>
      <c r="F98" s="26" t="s">
        <v>196</v>
      </c>
      <c r="G98" s="26" t="s">
        <v>126</v>
      </c>
      <c r="H98" s="26" t="s">
        <v>11</v>
      </c>
      <c r="I98" s="27"/>
      <c r="J98" s="26">
        <v>300</v>
      </c>
      <c r="K98" s="44">
        <f t="shared" si="1"/>
        <v>300</v>
      </c>
      <c r="L98" s="24"/>
      <c r="M98" s="14"/>
      <c r="N98" s="14">
        <v>21460</v>
      </c>
      <c r="O98" s="13"/>
    </row>
    <row r="99" spans="1:15" x14ac:dyDescent="0.3">
      <c r="A99" s="11">
        <v>2</v>
      </c>
      <c r="B99" s="10">
        <v>94</v>
      </c>
      <c r="C99" s="10">
        <v>60</v>
      </c>
      <c r="D99" s="27" t="s">
        <v>750</v>
      </c>
      <c r="E99" s="26" t="s">
        <v>751</v>
      </c>
      <c r="F99" s="26" t="s">
        <v>33</v>
      </c>
      <c r="G99" s="26" t="s">
        <v>752</v>
      </c>
      <c r="H99" s="26" t="s">
        <v>11</v>
      </c>
      <c r="I99" s="27"/>
      <c r="J99" s="26">
        <v>2</v>
      </c>
      <c r="K99" s="44">
        <f t="shared" si="1"/>
        <v>2</v>
      </c>
      <c r="L99" s="24"/>
      <c r="M99" s="14"/>
      <c r="N99" s="14">
        <v>542570</v>
      </c>
      <c r="O99" s="13"/>
    </row>
    <row r="100" spans="1:15" x14ac:dyDescent="0.3">
      <c r="A100" s="11">
        <v>2</v>
      </c>
      <c r="B100" s="10">
        <v>95</v>
      </c>
      <c r="C100" s="10">
        <v>61</v>
      </c>
      <c r="D100" s="27" t="s">
        <v>753</v>
      </c>
      <c r="E100" s="26" t="s">
        <v>754</v>
      </c>
      <c r="F100" s="26" t="s">
        <v>33</v>
      </c>
      <c r="G100" s="26" t="s">
        <v>126</v>
      </c>
      <c r="H100" s="26" t="s">
        <v>11</v>
      </c>
      <c r="I100" s="27"/>
      <c r="J100" s="26">
        <v>20</v>
      </c>
      <c r="K100" s="44">
        <f t="shared" si="1"/>
        <v>20</v>
      </c>
      <c r="L100" s="24"/>
      <c r="M100" s="14"/>
      <c r="N100" s="14">
        <v>1011070</v>
      </c>
      <c r="O100" s="20"/>
    </row>
    <row r="101" spans="1:15" x14ac:dyDescent="0.3">
      <c r="A101" s="11">
        <v>2</v>
      </c>
      <c r="B101" s="10">
        <v>96</v>
      </c>
      <c r="C101" s="10">
        <v>62</v>
      </c>
      <c r="D101" s="27" t="s">
        <v>755</v>
      </c>
      <c r="E101" s="26" t="s">
        <v>756</v>
      </c>
      <c r="F101" s="26" t="s">
        <v>33</v>
      </c>
      <c r="G101" s="27" t="s">
        <v>150</v>
      </c>
      <c r="H101" s="26" t="s">
        <v>11</v>
      </c>
      <c r="I101" s="27"/>
      <c r="J101" s="26">
        <v>1</v>
      </c>
      <c r="K101" s="44">
        <f t="shared" si="1"/>
        <v>1</v>
      </c>
      <c r="L101" s="24"/>
      <c r="M101" s="14"/>
      <c r="N101" s="14">
        <v>652480</v>
      </c>
      <c r="O101" s="13"/>
    </row>
    <row r="102" spans="1:15" x14ac:dyDescent="0.3">
      <c r="A102" s="11">
        <v>2</v>
      </c>
      <c r="B102" s="10">
        <v>97</v>
      </c>
      <c r="C102" s="10">
        <v>63</v>
      </c>
      <c r="D102" s="27" t="s">
        <v>757</v>
      </c>
      <c r="E102" s="38" t="s">
        <v>758</v>
      </c>
      <c r="F102" s="38" t="s">
        <v>33</v>
      </c>
      <c r="G102" s="37" t="s">
        <v>228</v>
      </c>
      <c r="H102" s="26" t="s">
        <v>11</v>
      </c>
      <c r="I102" s="37"/>
      <c r="J102" s="38">
        <v>1</v>
      </c>
      <c r="K102" s="44">
        <f t="shared" si="1"/>
        <v>1</v>
      </c>
      <c r="L102" s="35"/>
      <c r="M102" s="14"/>
      <c r="N102" s="14">
        <v>879240</v>
      </c>
      <c r="O102" s="13"/>
    </row>
    <row r="103" spans="1:15" x14ac:dyDescent="0.3">
      <c r="A103" s="11">
        <v>2</v>
      </c>
      <c r="B103" s="10">
        <v>98</v>
      </c>
      <c r="C103" s="10">
        <v>64</v>
      </c>
      <c r="D103" s="27" t="s">
        <v>759</v>
      </c>
      <c r="E103" s="26" t="s">
        <v>760</v>
      </c>
      <c r="F103" s="26" t="s">
        <v>33</v>
      </c>
      <c r="G103" s="27" t="s">
        <v>126</v>
      </c>
      <c r="H103" s="26" t="s">
        <v>11</v>
      </c>
      <c r="I103" s="27"/>
      <c r="J103" s="26">
        <v>5</v>
      </c>
      <c r="K103" s="44">
        <f t="shared" si="1"/>
        <v>5</v>
      </c>
      <c r="L103" s="34"/>
      <c r="M103" s="14"/>
      <c r="N103" s="14">
        <v>584730</v>
      </c>
      <c r="O103" s="13"/>
    </row>
    <row r="104" spans="1:15" x14ac:dyDescent="0.3">
      <c r="A104" s="11">
        <v>2</v>
      </c>
      <c r="B104" s="10">
        <v>99</v>
      </c>
      <c r="C104" s="10">
        <v>65</v>
      </c>
      <c r="D104" s="27" t="s">
        <v>761</v>
      </c>
      <c r="E104" s="26" t="s">
        <v>762</v>
      </c>
      <c r="F104" s="26" t="s">
        <v>33</v>
      </c>
      <c r="G104" s="26" t="s">
        <v>126</v>
      </c>
      <c r="H104" s="26" t="s">
        <v>11</v>
      </c>
      <c r="I104" s="27"/>
      <c r="J104" s="26">
        <v>1</v>
      </c>
      <c r="K104" s="44">
        <f t="shared" si="1"/>
        <v>1</v>
      </c>
      <c r="L104" s="24"/>
      <c r="M104" s="14"/>
      <c r="N104" s="14">
        <v>719770</v>
      </c>
      <c r="O104" s="13"/>
    </row>
    <row r="105" spans="1:15" x14ac:dyDescent="0.3">
      <c r="A105" s="11">
        <v>2</v>
      </c>
      <c r="B105" s="10">
        <v>100</v>
      </c>
      <c r="C105" s="10">
        <v>66</v>
      </c>
      <c r="D105" s="27" t="s">
        <v>763</v>
      </c>
      <c r="E105" s="26" t="s">
        <v>764</v>
      </c>
      <c r="F105" s="26" t="s">
        <v>33</v>
      </c>
      <c r="G105" s="26" t="s">
        <v>150</v>
      </c>
      <c r="H105" s="26" t="s">
        <v>11</v>
      </c>
      <c r="I105" s="27"/>
      <c r="J105" s="26">
        <v>1</v>
      </c>
      <c r="K105" s="44">
        <f t="shared" si="1"/>
        <v>1</v>
      </c>
      <c r="L105" s="24"/>
      <c r="M105" s="14"/>
      <c r="N105" s="14">
        <v>542660</v>
      </c>
      <c r="O105" s="13"/>
    </row>
    <row r="106" spans="1:15" x14ac:dyDescent="0.3">
      <c r="A106" s="11">
        <v>2</v>
      </c>
      <c r="B106" s="10">
        <v>101</v>
      </c>
      <c r="C106" s="10">
        <v>67</v>
      </c>
      <c r="D106" s="27" t="s">
        <v>765</v>
      </c>
      <c r="E106" s="26" t="s">
        <v>766</v>
      </c>
      <c r="F106" s="26" t="s">
        <v>33</v>
      </c>
      <c r="G106" s="26" t="s">
        <v>228</v>
      </c>
      <c r="H106" s="26" t="s">
        <v>11</v>
      </c>
      <c r="I106" s="27"/>
      <c r="J106" s="26">
        <v>1</v>
      </c>
      <c r="K106" s="44">
        <f t="shared" si="1"/>
        <v>1</v>
      </c>
      <c r="L106" s="24"/>
      <c r="M106" s="14"/>
      <c r="N106" s="14">
        <v>54730</v>
      </c>
      <c r="O106" s="13"/>
    </row>
    <row r="107" spans="1:15" x14ac:dyDescent="0.3">
      <c r="A107" s="11">
        <v>2</v>
      </c>
      <c r="B107" s="10">
        <v>102</v>
      </c>
      <c r="C107" s="10">
        <v>68</v>
      </c>
      <c r="D107" s="27" t="s">
        <v>767</v>
      </c>
      <c r="E107" s="26" t="s">
        <v>768</v>
      </c>
      <c r="F107" s="26" t="s">
        <v>33</v>
      </c>
      <c r="G107" s="26" t="s">
        <v>769</v>
      </c>
      <c r="H107" s="26" t="s">
        <v>11</v>
      </c>
      <c r="I107" s="27"/>
      <c r="J107" s="26">
        <v>30</v>
      </c>
      <c r="K107" s="44">
        <f t="shared" si="1"/>
        <v>30</v>
      </c>
      <c r="L107" s="24"/>
      <c r="M107" s="14"/>
      <c r="N107" s="14">
        <v>977400</v>
      </c>
      <c r="O107" s="13"/>
    </row>
    <row r="108" spans="1:15" x14ac:dyDescent="0.3">
      <c r="A108" s="11">
        <v>2</v>
      </c>
      <c r="B108" s="10">
        <v>103</v>
      </c>
      <c r="C108" s="10">
        <v>69</v>
      </c>
      <c r="D108" s="27" t="s">
        <v>770</v>
      </c>
      <c r="E108" s="26" t="s">
        <v>771</v>
      </c>
      <c r="F108" s="26" t="s">
        <v>33</v>
      </c>
      <c r="G108" s="26" t="s">
        <v>772</v>
      </c>
      <c r="H108" s="26" t="s">
        <v>11</v>
      </c>
      <c r="I108" s="27"/>
      <c r="J108" s="26">
        <v>1</v>
      </c>
      <c r="K108" s="44">
        <f t="shared" si="1"/>
        <v>1</v>
      </c>
      <c r="L108" s="24"/>
      <c r="M108" s="14"/>
      <c r="N108" s="14">
        <v>214190</v>
      </c>
      <c r="O108" s="13"/>
    </row>
    <row r="109" spans="1:15" x14ac:dyDescent="0.3">
      <c r="A109" s="11">
        <v>2</v>
      </c>
      <c r="B109" s="10">
        <v>104</v>
      </c>
      <c r="C109" s="10">
        <v>70</v>
      </c>
      <c r="D109" s="27" t="s">
        <v>773</v>
      </c>
      <c r="E109" s="26" t="s">
        <v>774</v>
      </c>
      <c r="F109" s="26" t="s">
        <v>33</v>
      </c>
      <c r="G109" s="26" t="s">
        <v>775</v>
      </c>
      <c r="H109" s="26" t="s">
        <v>11</v>
      </c>
      <c r="I109" s="27"/>
      <c r="J109" s="26">
        <v>1</v>
      </c>
      <c r="K109" s="44">
        <f t="shared" si="1"/>
        <v>1</v>
      </c>
      <c r="L109" s="24"/>
      <c r="M109" s="14"/>
      <c r="N109" s="14">
        <v>647660</v>
      </c>
      <c r="O109" s="13"/>
    </row>
    <row r="110" spans="1:15" x14ac:dyDescent="0.3">
      <c r="A110" s="11">
        <v>2</v>
      </c>
      <c r="B110" s="10">
        <v>105</v>
      </c>
      <c r="C110" s="10">
        <v>71</v>
      </c>
      <c r="D110" s="27" t="s">
        <v>776</v>
      </c>
      <c r="E110" s="26" t="s">
        <v>777</v>
      </c>
      <c r="F110" s="26" t="s">
        <v>33</v>
      </c>
      <c r="G110" s="26" t="s">
        <v>126</v>
      </c>
      <c r="H110" s="26" t="s">
        <v>11</v>
      </c>
      <c r="I110" s="27"/>
      <c r="J110" s="26">
        <v>1</v>
      </c>
      <c r="K110" s="44">
        <f t="shared" si="1"/>
        <v>1</v>
      </c>
      <c r="L110" s="24"/>
      <c r="M110" s="14"/>
      <c r="N110" s="14">
        <v>568400</v>
      </c>
      <c r="O110" s="13"/>
    </row>
    <row r="111" spans="1:15" x14ac:dyDescent="0.3">
      <c r="A111" s="11">
        <v>2</v>
      </c>
      <c r="B111" s="10">
        <v>106</v>
      </c>
      <c r="C111" s="10">
        <v>72</v>
      </c>
      <c r="D111" s="27" t="s">
        <v>778</v>
      </c>
      <c r="E111" s="26" t="s">
        <v>779</v>
      </c>
      <c r="F111" s="26" t="s">
        <v>33</v>
      </c>
      <c r="G111" s="26" t="s">
        <v>150</v>
      </c>
      <c r="H111" s="26" t="s">
        <v>11</v>
      </c>
      <c r="I111" s="27"/>
      <c r="J111" s="26">
        <v>1</v>
      </c>
      <c r="K111" s="44">
        <f t="shared" si="1"/>
        <v>1</v>
      </c>
      <c r="L111" s="24"/>
      <c r="M111" s="14"/>
      <c r="N111" s="14">
        <v>876320</v>
      </c>
      <c r="O111" s="13"/>
    </row>
    <row r="112" spans="1:15" x14ac:dyDescent="0.3">
      <c r="A112" s="11">
        <v>2</v>
      </c>
      <c r="B112" s="10">
        <v>107</v>
      </c>
      <c r="C112" s="10">
        <v>73</v>
      </c>
      <c r="D112" s="27" t="s">
        <v>780</v>
      </c>
      <c r="E112" s="26" t="s">
        <v>781</v>
      </c>
      <c r="F112" s="26" t="s">
        <v>33</v>
      </c>
      <c r="G112" s="26" t="s">
        <v>150</v>
      </c>
      <c r="H112" s="26" t="s">
        <v>11</v>
      </c>
      <c r="I112" s="27"/>
      <c r="J112" s="26">
        <v>1</v>
      </c>
      <c r="K112" s="44">
        <f t="shared" si="1"/>
        <v>1</v>
      </c>
      <c r="L112" s="24"/>
      <c r="M112" s="14"/>
      <c r="N112" s="14">
        <v>54730</v>
      </c>
      <c r="O112" s="13"/>
    </row>
    <row r="113" spans="1:15" x14ac:dyDescent="0.3">
      <c r="A113" s="11">
        <v>2</v>
      </c>
      <c r="B113" s="10">
        <v>108</v>
      </c>
      <c r="C113" s="10">
        <v>74</v>
      </c>
      <c r="D113" s="27" t="s">
        <v>782</v>
      </c>
      <c r="E113" s="26" t="s">
        <v>783</v>
      </c>
      <c r="F113" s="26" t="s">
        <v>33</v>
      </c>
      <c r="G113" s="26" t="s">
        <v>126</v>
      </c>
      <c r="H113" s="26" t="s">
        <v>11</v>
      </c>
      <c r="I113" s="27"/>
      <c r="J113" s="26">
        <v>1</v>
      </c>
      <c r="K113" s="44">
        <f t="shared" si="1"/>
        <v>1</v>
      </c>
      <c r="L113" s="24"/>
      <c r="M113" s="14"/>
      <c r="N113" s="14">
        <v>584730</v>
      </c>
      <c r="O113" s="13"/>
    </row>
    <row r="114" spans="1:15" x14ac:dyDescent="0.3">
      <c r="A114" s="11">
        <v>2</v>
      </c>
      <c r="B114" s="10">
        <v>109</v>
      </c>
      <c r="C114" s="10">
        <v>75</v>
      </c>
      <c r="D114" s="27" t="s">
        <v>784</v>
      </c>
      <c r="E114" s="26" t="s">
        <v>785</v>
      </c>
      <c r="F114" s="26" t="s">
        <v>33</v>
      </c>
      <c r="G114" s="26" t="s">
        <v>126</v>
      </c>
      <c r="H114" s="26" t="s">
        <v>11</v>
      </c>
      <c r="I114" s="27"/>
      <c r="J114" s="26">
        <v>1</v>
      </c>
      <c r="K114" s="44">
        <f t="shared" si="1"/>
        <v>1</v>
      </c>
      <c r="L114" s="24"/>
      <c r="M114" s="14"/>
      <c r="N114" s="14">
        <v>879240</v>
      </c>
      <c r="O114" s="13"/>
    </row>
    <row r="115" spans="1:15" x14ac:dyDescent="0.3">
      <c r="A115" s="11">
        <v>2</v>
      </c>
      <c r="B115" s="10">
        <v>110</v>
      </c>
      <c r="C115" s="10">
        <v>76</v>
      </c>
      <c r="D115" s="27" t="s">
        <v>786</v>
      </c>
      <c r="E115" s="26" t="s">
        <v>787</v>
      </c>
      <c r="F115" s="26" t="s">
        <v>33</v>
      </c>
      <c r="G115" s="26" t="s">
        <v>788</v>
      </c>
      <c r="H115" s="26" t="s">
        <v>11</v>
      </c>
      <c r="I115" s="27"/>
      <c r="J115" s="26">
        <v>10</v>
      </c>
      <c r="K115" s="44">
        <f t="shared" si="1"/>
        <v>10</v>
      </c>
      <c r="L115" s="24"/>
      <c r="M115" s="14"/>
      <c r="N115" s="14">
        <v>584730</v>
      </c>
      <c r="O115" s="13"/>
    </row>
    <row r="116" spans="1:15" x14ac:dyDescent="0.3">
      <c r="A116" s="11">
        <v>2</v>
      </c>
      <c r="B116" s="10">
        <v>111</v>
      </c>
      <c r="C116" s="10">
        <v>77</v>
      </c>
      <c r="D116" s="27" t="s">
        <v>789</v>
      </c>
      <c r="E116" s="26" t="s">
        <v>790</v>
      </c>
      <c r="F116" s="26" t="s">
        <v>33</v>
      </c>
      <c r="G116" s="26" t="s">
        <v>788</v>
      </c>
      <c r="H116" s="26" t="s">
        <v>11</v>
      </c>
      <c r="I116" s="27"/>
      <c r="J116" s="26">
        <v>70</v>
      </c>
      <c r="K116" s="44">
        <f t="shared" si="1"/>
        <v>70</v>
      </c>
      <c r="L116" s="24"/>
      <c r="M116" s="14"/>
      <c r="N116" s="14">
        <v>21460</v>
      </c>
      <c r="O116" s="13"/>
    </row>
    <row r="117" spans="1:15" x14ac:dyDescent="0.3">
      <c r="A117" s="11">
        <v>2</v>
      </c>
      <c r="B117" s="10">
        <v>112</v>
      </c>
      <c r="C117" s="10">
        <v>78</v>
      </c>
      <c r="D117" s="27" t="s">
        <v>791</v>
      </c>
      <c r="E117" s="26" t="s">
        <v>792</v>
      </c>
      <c r="F117" s="26" t="s">
        <v>33</v>
      </c>
      <c r="G117" s="26" t="s">
        <v>788</v>
      </c>
      <c r="H117" s="26" t="s">
        <v>11</v>
      </c>
      <c r="I117" s="27"/>
      <c r="J117" s="26">
        <v>15</v>
      </c>
      <c r="K117" s="44">
        <f t="shared" si="1"/>
        <v>15</v>
      </c>
      <c r="L117" s="24"/>
      <c r="M117" s="14"/>
      <c r="N117" s="14">
        <v>19920</v>
      </c>
      <c r="O117" s="13"/>
    </row>
    <row r="118" spans="1:15" x14ac:dyDescent="0.3">
      <c r="A118" s="11">
        <v>2</v>
      </c>
      <c r="B118" s="10">
        <v>113</v>
      </c>
      <c r="C118" s="10">
        <v>79</v>
      </c>
      <c r="D118" s="27" t="s">
        <v>793</v>
      </c>
      <c r="E118" s="26" t="s">
        <v>794</v>
      </c>
      <c r="F118" s="26" t="s">
        <v>33</v>
      </c>
      <c r="G118" s="26" t="s">
        <v>788</v>
      </c>
      <c r="H118" s="26" t="s">
        <v>11</v>
      </c>
      <c r="I118" s="27"/>
      <c r="J118" s="26">
        <v>5</v>
      </c>
      <c r="K118" s="44">
        <f t="shared" si="1"/>
        <v>5</v>
      </c>
      <c r="L118" s="24"/>
      <c r="M118" s="14"/>
      <c r="N118" s="14">
        <v>22400</v>
      </c>
      <c r="O118" s="13"/>
    </row>
    <row r="119" spans="1:15" x14ac:dyDescent="0.3">
      <c r="A119" s="11">
        <v>2</v>
      </c>
      <c r="B119" s="10">
        <v>114</v>
      </c>
      <c r="C119" s="10">
        <v>80</v>
      </c>
      <c r="D119" s="27" t="s">
        <v>795</v>
      </c>
      <c r="E119" s="26" t="s">
        <v>796</v>
      </c>
      <c r="F119" s="26" t="s">
        <v>33</v>
      </c>
      <c r="G119" s="26" t="s">
        <v>797</v>
      </c>
      <c r="H119" s="26" t="s">
        <v>11</v>
      </c>
      <c r="I119" s="27"/>
      <c r="J119" s="26">
        <v>10</v>
      </c>
      <c r="K119" s="44">
        <f t="shared" si="1"/>
        <v>10</v>
      </c>
      <c r="L119" s="24"/>
      <c r="M119" s="14"/>
      <c r="N119" s="14">
        <v>128010</v>
      </c>
      <c r="O119" s="13"/>
    </row>
    <row r="120" spans="1:15" ht="17.25" thickBot="1" x14ac:dyDescent="0.35">
      <c r="A120" s="62"/>
      <c r="B120" s="63"/>
      <c r="C120" s="63"/>
      <c r="D120" s="64"/>
      <c r="E120" s="65"/>
      <c r="F120" s="65"/>
      <c r="G120" s="65"/>
      <c r="H120" s="65"/>
      <c r="I120" s="64"/>
      <c r="J120" s="65"/>
      <c r="K120" s="64"/>
      <c r="L120" s="66"/>
      <c r="M120" s="1">
        <f>SUM(M40:M87)</f>
        <v>0</v>
      </c>
      <c r="N120" s="67"/>
      <c r="O120" s="111"/>
    </row>
    <row r="121" spans="1:15" x14ac:dyDescent="0.3">
      <c r="A121" s="56">
        <v>3</v>
      </c>
      <c r="B121" s="42">
        <v>115</v>
      </c>
      <c r="C121" s="42">
        <v>1</v>
      </c>
      <c r="D121" s="41" t="s">
        <v>237</v>
      </c>
      <c r="E121" s="57" t="s">
        <v>238</v>
      </c>
      <c r="F121" s="40" t="s">
        <v>33</v>
      </c>
      <c r="G121" s="41" t="s">
        <v>239</v>
      </c>
      <c r="H121" s="40" t="s">
        <v>11</v>
      </c>
      <c r="I121" s="41">
        <v>91</v>
      </c>
      <c r="J121" s="40"/>
      <c r="K121" s="44">
        <f t="shared" si="1"/>
        <v>91</v>
      </c>
      <c r="L121" s="24"/>
      <c r="M121" s="14"/>
      <c r="N121" s="14">
        <v>201320</v>
      </c>
      <c r="O121" s="39"/>
    </row>
    <row r="122" spans="1:15" x14ac:dyDescent="0.3">
      <c r="A122" s="28">
        <v>3</v>
      </c>
      <c r="B122" s="10">
        <v>116</v>
      </c>
      <c r="C122" s="10">
        <v>2</v>
      </c>
      <c r="D122" s="27" t="s">
        <v>240</v>
      </c>
      <c r="E122" s="23" t="s">
        <v>241</v>
      </c>
      <c r="F122" s="26" t="s">
        <v>33</v>
      </c>
      <c r="G122" s="27" t="s">
        <v>242</v>
      </c>
      <c r="H122" s="26" t="s">
        <v>11</v>
      </c>
      <c r="I122" s="25">
        <v>70</v>
      </c>
      <c r="J122" s="26"/>
      <c r="K122" s="44">
        <f t="shared" si="1"/>
        <v>70</v>
      </c>
      <c r="L122" s="24"/>
      <c r="M122" s="14"/>
      <c r="N122" s="14">
        <v>223320</v>
      </c>
      <c r="O122" s="13"/>
    </row>
    <row r="123" spans="1:15" x14ac:dyDescent="0.3">
      <c r="A123" s="56">
        <v>3</v>
      </c>
      <c r="B123" s="42">
        <v>117</v>
      </c>
      <c r="C123" s="42">
        <v>3</v>
      </c>
      <c r="D123" s="27" t="s">
        <v>243</v>
      </c>
      <c r="E123" s="23" t="s">
        <v>244</v>
      </c>
      <c r="F123" s="26" t="s">
        <v>33</v>
      </c>
      <c r="G123" s="27" t="s">
        <v>245</v>
      </c>
      <c r="H123" s="26" t="s">
        <v>11</v>
      </c>
      <c r="I123" s="25">
        <v>25</v>
      </c>
      <c r="J123" s="26"/>
      <c r="K123" s="44">
        <f t="shared" si="1"/>
        <v>25</v>
      </c>
      <c r="L123" s="24"/>
      <c r="M123" s="14"/>
      <c r="N123" s="14">
        <v>584730</v>
      </c>
      <c r="O123" s="13"/>
    </row>
    <row r="124" spans="1:15" x14ac:dyDescent="0.3">
      <c r="A124" s="28">
        <v>3</v>
      </c>
      <c r="B124" s="10">
        <v>118</v>
      </c>
      <c r="C124" s="10">
        <v>4</v>
      </c>
      <c r="D124" s="27" t="s">
        <v>246</v>
      </c>
      <c r="E124" s="23" t="s">
        <v>247</v>
      </c>
      <c r="F124" s="26" t="s">
        <v>33</v>
      </c>
      <c r="G124" s="27" t="s">
        <v>245</v>
      </c>
      <c r="H124" s="26" t="s">
        <v>11</v>
      </c>
      <c r="I124" s="25">
        <v>60</v>
      </c>
      <c r="J124" s="26"/>
      <c r="K124" s="44">
        <f t="shared" si="1"/>
        <v>60</v>
      </c>
      <c r="L124" s="24"/>
      <c r="M124" s="14"/>
      <c r="N124" s="14">
        <v>21460</v>
      </c>
      <c r="O124" s="13"/>
    </row>
    <row r="125" spans="1:15" x14ac:dyDescent="0.3">
      <c r="A125" s="56">
        <v>3</v>
      </c>
      <c r="B125" s="42">
        <v>119</v>
      </c>
      <c r="C125" s="42">
        <v>5</v>
      </c>
      <c r="D125" s="27" t="s">
        <v>248</v>
      </c>
      <c r="E125" s="23" t="s">
        <v>249</v>
      </c>
      <c r="F125" s="26" t="s">
        <v>33</v>
      </c>
      <c r="G125" s="27" t="s">
        <v>245</v>
      </c>
      <c r="H125" s="26" t="s">
        <v>11</v>
      </c>
      <c r="I125" s="25">
        <v>15</v>
      </c>
      <c r="J125" s="26"/>
      <c r="K125" s="44">
        <f t="shared" si="1"/>
        <v>15</v>
      </c>
      <c r="L125" s="24"/>
      <c r="M125" s="14"/>
      <c r="N125" s="14">
        <v>20670</v>
      </c>
      <c r="O125" s="13"/>
    </row>
    <row r="126" spans="1:15" x14ac:dyDescent="0.3">
      <c r="A126" s="28">
        <v>3</v>
      </c>
      <c r="B126" s="10">
        <v>120</v>
      </c>
      <c r="C126" s="10">
        <v>6</v>
      </c>
      <c r="D126" s="30" t="s">
        <v>250</v>
      </c>
      <c r="E126" s="26" t="s">
        <v>251</v>
      </c>
      <c r="F126" s="26" t="s">
        <v>33</v>
      </c>
      <c r="G126" s="30" t="s">
        <v>245</v>
      </c>
      <c r="H126" s="26" t="s">
        <v>11</v>
      </c>
      <c r="I126" s="29">
        <v>4</v>
      </c>
      <c r="J126" s="26"/>
      <c r="K126" s="44">
        <f t="shared" si="1"/>
        <v>4</v>
      </c>
      <c r="L126" s="24"/>
      <c r="M126" s="14"/>
      <c r="N126" s="14">
        <v>22400</v>
      </c>
      <c r="O126" s="12"/>
    </row>
    <row r="127" spans="1:15" x14ac:dyDescent="0.3">
      <c r="A127" s="56">
        <v>3</v>
      </c>
      <c r="B127" s="42">
        <v>121</v>
      </c>
      <c r="C127" s="42">
        <v>7</v>
      </c>
      <c r="D127" s="30" t="s">
        <v>252</v>
      </c>
      <c r="E127" s="26" t="s">
        <v>253</v>
      </c>
      <c r="F127" s="26" t="s">
        <v>254</v>
      </c>
      <c r="G127" s="30" t="s">
        <v>255</v>
      </c>
      <c r="H127" s="26" t="s">
        <v>11</v>
      </c>
      <c r="I127" s="29">
        <v>36</v>
      </c>
      <c r="J127" s="26"/>
      <c r="K127" s="44">
        <f t="shared" si="1"/>
        <v>36</v>
      </c>
      <c r="L127" s="24"/>
      <c r="M127" s="14"/>
      <c r="N127" s="14">
        <v>3765900</v>
      </c>
      <c r="O127" s="12"/>
    </row>
    <row r="128" spans="1:15" x14ac:dyDescent="0.3">
      <c r="A128" s="28">
        <v>3</v>
      </c>
      <c r="B128" s="10">
        <v>122</v>
      </c>
      <c r="C128" s="10">
        <v>8</v>
      </c>
      <c r="D128" s="30" t="s">
        <v>256</v>
      </c>
      <c r="E128" s="26" t="s">
        <v>257</v>
      </c>
      <c r="F128" s="10" t="s">
        <v>258</v>
      </c>
      <c r="G128" s="10" t="s">
        <v>114</v>
      </c>
      <c r="H128" s="10" t="s">
        <v>11</v>
      </c>
      <c r="I128" s="29">
        <v>4</v>
      </c>
      <c r="J128" s="10"/>
      <c r="K128" s="44">
        <f t="shared" si="1"/>
        <v>4</v>
      </c>
      <c r="L128" s="24"/>
      <c r="M128" s="14"/>
      <c r="N128" s="14">
        <v>273590</v>
      </c>
      <c r="O128" s="12"/>
    </row>
    <row r="129" spans="1:15" x14ac:dyDescent="0.3">
      <c r="A129" s="56">
        <v>3</v>
      </c>
      <c r="B129" s="42">
        <v>123</v>
      </c>
      <c r="C129" s="42">
        <v>9</v>
      </c>
      <c r="D129" s="30" t="s">
        <v>259</v>
      </c>
      <c r="E129" s="26" t="s">
        <v>260</v>
      </c>
      <c r="F129" s="26" t="s">
        <v>33</v>
      </c>
      <c r="G129" s="30" t="s">
        <v>261</v>
      </c>
      <c r="H129" s="26" t="s">
        <v>11</v>
      </c>
      <c r="I129" s="29">
        <v>2</v>
      </c>
      <c r="J129" s="26"/>
      <c r="K129" s="44">
        <f t="shared" si="1"/>
        <v>2</v>
      </c>
      <c r="L129" s="24"/>
      <c r="M129" s="14"/>
      <c r="N129" s="14">
        <v>584730</v>
      </c>
      <c r="O129" s="12"/>
    </row>
    <row r="130" spans="1:15" x14ac:dyDescent="0.3">
      <c r="A130" s="28">
        <v>3</v>
      </c>
      <c r="B130" s="10">
        <v>124</v>
      </c>
      <c r="C130" s="10">
        <v>10</v>
      </c>
      <c r="D130" s="30" t="s">
        <v>262</v>
      </c>
      <c r="E130" s="26" t="s">
        <v>263</v>
      </c>
      <c r="F130" s="26" t="s">
        <v>33</v>
      </c>
      <c r="G130" s="30" t="s">
        <v>261</v>
      </c>
      <c r="H130" s="26" t="s">
        <v>11</v>
      </c>
      <c r="I130" s="29">
        <v>3</v>
      </c>
      <c r="J130" s="26"/>
      <c r="K130" s="44">
        <f t="shared" si="1"/>
        <v>3</v>
      </c>
      <c r="L130" s="24"/>
      <c r="M130" s="14"/>
      <c r="N130" s="14">
        <v>568400</v>
      </c>
      <c r="O130" s="12"/>
    </row>
    <row r="131" spans="1:15" x14ac:dyDescent="0.3">
      <c r="A131" s="56">
        <v>3</v>
      </c>
      <c r="B131" s="42">
        <v>125</v>
      </c>
      <c r="C131" s="42">
        <v>11</v>
      </c>
      <c r="D131" s="30" t="s">
        <v>264</v>
      </c>
      <c r="E131" s="26" t="s">
        <v>191</v>
      </c>
      <c r="F131" s="26" t="s">
        <v>33</v>
      </c>
      <c r="G131" s="30" t="s">
        <v>261</v>
      </c>
      <c r="H131" s="26" t="s">
        <v>11</v>
      </c>
      <c r="I131" s="29">
        <v>3</v>
      </c>
      <c r="J131" s="26"/>
      <c r="K131" s="44">
        <f t="shared" si="1"/>
        <v>3</v>
      </c>
      <c r="L131" s="24"/>
      <c r="M131" s="14"/>
      <c r="N131" s="14">
        <v>20670</v>
      </c>
      <c r="O131" s="12"/>
    </row>
    <row r="132" spans="1:15" x14ac:dyDescent="0.3">
      <c r="A132" s="28">
        <v>3</v>
      </c>
      <c r="B132" s="10">
        <v>126</v>
      </c>
      <c r="C132" s="10">
        <v>12</v>
      </c>
      <c r="D132" s="30" t="s">
        <v>265</v>
      </c>
      <c r="E132" s="26" t="s">
        <v>266</v>
      </c>
      <c r="F132" s="26" t="s">
        <v>33</v>
      </c>
      <c r="G132" s="30" t="s">
        <v>261</v>
      </c>
      <c r="H132" s="26" t="s">
        <v>11</v>
      </c>
      <c r="I132" s="29">
        <v>4</v>
      </c>
      <c r="J132" s="26"/>
      <c r="K132" s="44">
        <f t="shared" si="1"/>
        <v>4</v>
      </c>
      <c r="L132" s="24"/>
      <c r="M132" s="14"/>
      <c r="N132" s="14">
        <v>22400</v>
      </c>
      <c r="O132" s="12"/>
    </row>
    <row r="133" spans="1:15" x14ac:dyDescent="0.3">
      <c r="A133" s="56">
        <v>3</v>
      </c>
      <c r="B133" s="42">
        <v>127</v>
      </c>
      <c r="C133" s="42">
        <v>13</v>
      </c>
      <c r="D133" s="30" t="s">
        <v>267</v>
      </c>
      <c r="E133" s="26" t="s">
        <v>268</v>
      </c>
      <c r="F133" s="26" t="s">
        <v>33</v>
      </c>
      <c r="G133" s="30" t="s">
        <v>261</v>
      </c>
      <c r="H133" s="26" t="s">
        <v>11</v>
      </c>
      <c r="I133" s="29">
        <v>12</v>
      </c>
      <c r="J133" s="26"/>
      <c r="K133" s="44">
        <f t="shared" si="1"/>
        <v>12</v>
      </c>
      <c r="L133" s="24"/>
      <c r="M133" s="14"/>
      <c r="N133" s="14">
        <v>24260</v>
      </c>
      <c r="O133" s="12"/>
    </row>
    <row r="134" spans="1:15" x14ac:dyDescent="0.3">
      <c r="A134" s="28">
        <v>3</v>
      </c>
      <c r="B134" s="10">
        <v>128</v>
      </c>
      <c r="C134" s="10">
        <v>14</v>
      </c>
      <c r="D134" s="30" t="s">
        <v>269</v>
      </c>
      <c r="E134" s="26" t="s">
        <v>270</v>
      </c>
      <c r="F134" s="26" t="s">
        <v>33</v>
      </c>
      <c r="G134" s="30" t="s">
        <v>261</v>
      </c>
      <c r="H134" s="26" t="s">
        <v>11</v>
      </c>
      <c r="I134" s="29">
        <v>15</v>
      </c>
      <c r="J134" s="26"/>
      <c r="K134" s="44">
        <f t="shared" si="1"/>
        <v>15</v>
      </c>
      <c r="L134" s="24"/>
      <c r="M134" s="14"/>
      <c r="N134" s="14">
        <v>240430</v>
      </c>
      <c r="O134" s="12"/>
    </row>
    <row r="135" spans="1:15" x14ac:dyDescent="0.3">
      <c r="A135" s="56">
        <v>3</v>
      </c>
      <c r="B135" s="42">
        <v>129</v>
      </c>
      <c r="C135" s="42">
        <v>15</v>
      </c>
      <c r="D135" s="27" t="s">
        <v>271</v>
      </c>
      <c r="E135" s="26" t="s">
        <v>272</v>
      </c>
      <c r="F135" s="26" t="s">
        <v>33</v>
      </c>
      <c r="G135" s="27" t="s">
        <v>261</v>
      </c>
      <c r="H135" s="26" t="s">
        <v>11</v>
      </c>
      <c r="I135" s="25">
        <v>11</v>
      </c>
      <c r="J135" s="26"/>
      <c r="K135" s="44">
        <f t="shared" si="1"/>
        <v>11</v>
      </c>
      <c r="L135" s="24"/>
      <c r="M135" s="14"/>
      <c r="N135" s="14">
        <v>329610</v>
      </c>
      <c r="O135" s="13"/>
    </row>
    <row r="136" spans="1:15" x14ac:dyDescent="0.3">
      <c r="A136" s="28">
        <v>3</v>
      </c>
      <c r="B136" s="10">
        <v>130</v>
      </c>
      <c r="C136" s="10">
        <v>16</v>
      </c>
      <c r="D136" s="27" t="s">
        <v>273</v>
      </c>
      <c r="E136" s="26" t="s">
        <v>274</v>
      </c>
      <c r="F136" s="26" t="s">
        <v>33</v>
      </c>
      <c r="G136" s="27" t="s">
        <v>261</v>
      </c>
      <c r="H136" s="26" t="s">
        <v>11</v>
      </c>
      <c r="I136" s="25">
        <v>3</v>
      </c>
      <c r="J136" s="26"/>
      <c r="K136" s="44">
        <f t="shared" si="1"/>
        <v>3</v>
      </c>
      <c r="L136" s="24"/>
      <c r="M136" s="14"/>
      <c r="N136" s="14">
        <v>128010</v>
      </c>
      <c r="O136" s="13"/>
    </row>
    <row r="137" spans="1:15" x14ac:dyDescent="0.3">
      <c r="A137" s="56">
        <v>3</v>
      </c>
      <c r="B137" s="42">
        <v>131</v>
      </c>
      <c r="C137" s="42">
        <v>17</v>
      </c>
      <c r="D137" s="27" t="s">
        <v>275</v>
      </c>
      <c r="E137" s="26" t="s">
        <v>276</v>
      </c>
      <c r="F137" s="26">
        <v>2.2999999999999998</v>
      </c>
      <c r="G137" s="27" t="s">
        <v>242</v>
      </c>
      <c r="H137" s="26" t="s">
        <v>11</v>
      </c>
      <c r="I137" s="25">
        <v>2</v>
      </c>
      <c r="J137" s="26"/>
      <c r="K137" s="44">
        <f t="shared" si="1"/>
        <v>2</v>
      </c>
      <c r="L137" s="24"/>
      <c r="M137" s="14"/>
      <c r="N137" s="14">
        <v>223320</v>
      </c>
      <c r="O137" s="13"/>
    </row>
    <row r="138" spans="1:15" x14ac:dyDescent="0.3">
      <c r="A138" s="28">
        <v>3</v>
      </c>
      <c r="B138" s="10">
        <v>132</v>
      </c>
      <c r="C138" s="10">
        <v>18</v>
      </c>
      <c r="D138" s="27" t="s">
        <v>277</v>
      </c>
      <c r="E138" s="26" t="s">
        <v>278</v>
      </c>
      <c r="F138" s="26">
        <v>4.5</v>
      </c>
      <c r="G138" s="27" t="s">
        <v>242</v>
      </c>
      <c r="H138" s="26" t="s">
        <v>11</v>
      </c>
      <c r="I138" s="25">
        <v>2</v>
      </c>
      <c r="J138" s="26"/>
      <c r="K138" s="44">
        <f t="shared" si="1"/>
        <v>2</v>
      </c>
      <c r="L138" s="24"/>
      <c r="M138" s="14"/>
      <c r="N138" s="14">
        <v>223320</v>
      </c>
      <c r="O138" s="13"/>
    </row>
    <row r="139" spans="1:15" x14ac:dyDescent="0.3">
      <c r="A139" s="56">
        <v>3</v>
      </c>
      <c r="B139" s="42">
        <v>133</v>
      </c>
      <c r="C139" s="42">
        <v>19</v>
      </c>
      <c r="D139" s="27" t="s">
        <v>279</v>
      </c>
      <c r="E139" s="26" t="s">
        <v>280</v>
      </c>
      <c r="F139" s="26" t="s">
        <v>33</v>
      </c>
      <c r="G139" s="27" t="s">
        <v>261</v>
      </c>
      <c r="H139" s="26" t="s">
        <v>0</v>
      </c>
      <c r="I139" s="25">
        <v>2</v>
      </c>
      <c r="J139" s="26"/>
      <c r="K139" s="44">
        <f t="shared" si="1"/>
        <v>2</v>
      </c>
      <c r="L139" s="24"/>
      <c r="M139" s="14"/>
      <c r="N139" s="14">
        <v>226420</v>
      </c>
      <c r="O139" s="13"/>
    </row>
    <row r="140" spans="1:15" x14ac:dyDescent="0.3">
      <c r="A140" s="28">
        <v>3</v>
      </c>
      <c r="B140" s="10">
        <v>134</v>
      </c>
      <c r="C140" s="10">
        <v>20</v>
      </c>
      <c r="D140" s="27" t="s">
        <v>281</v>
      </c>
      <c r="E140" s="26" t="s">
        <v>282</v>
      </c>
      <c r="F140" s="26" t="s">
        <v>33</v>
      </c>
      <c r="G140" s="27" t="s">
        <v>261</v>
      </c>
      <c r="H140" s="26" t="s">
        <v>0</v>
      </c>
      <c r="I140" s="25">
        <v>2</v>
      </c>
      <c r="J140" s="26"/>
      <c r="K140" s="44">
        <f t="shared" si="1"/>
        <v>2</v>
      </c>
      <c r="L140" s="24"/>
      <c r="M140" s="14"/>
      <c r="N140" s="14">
        <v>208880</v>
      </c>
      <c r="O140" s="13"/>
    </row>
    <row r="141" spans="1:15" x14ac:dyDescent="0.3">
      <c r="A141" s="56">
        <v>3</v>
      </c>
      <c r="B141" s="42">
        <v>135</v>
      </c>
      <c r="C141" s="42">
        <v>21</v>
      </c>
      <c r="D141" s="27" t="s">
        <v>283</v>
      </c>
      <c r="E141" s="26" t="s">
        <v>284</v>
      </c>
      <c r="F141" s="26" t="s">
        <v>33</v>
      </c>
      <c r="G141" s="27" t="s">
        <v>261</v>
      </c>
      <c r="H141" s="26" t="s">
        <v>0</v>
      </c>
      <c r="I141" s="25">
        <v>8</v>
      </c>
      <c r="J141" s="26"/>
      <c r="K141" s="44">
        <f t="shared" si="1"/>
        <v>8</v>
      </c>
      <c r="L141" s="24"/>
      <c r="M141" s="14"/>
      <c r="N141" s="14">
        <v>172030</v>
      </c>
      <c r="O141" s="13"/>
    </row>
    <row r="142" spans="1:15" x14ac:dyDescent="0.3">
      <c r="A142" s="28">
        <v>3</v>
      </c>
      <c r="B142" s="10">
        <v>136</v>
      </c>
      <c r="C142" s="10">
        <v>22</v>
      </c>
      <c r="D142" s="27" t="s">
        <v>285</v>
      </c>
      <c r="E142" s="26" t="s">
        <v>286</v>
      </c>
      <c r="F142" s="26" t="s">
        <v>33</v>
      </c>
      <c r="G142" s="27" t="s">
        <v>261</v>
      </c>
      <c r="H142" s="26" t="s">
        <v>0</v>
      </c>
      <c r="I142" s="25">
        <v>2</v>
      </c>
      <c r="J142" s="26"/>
      <c r="K142" s="44">
        <f t="shared" si="1"/>
        <v>2</v>
      </c>
      <c r="L142" s="24"/>
      <c r="M142" s="14"/>
      <c r="N142" s="14">
        <v>21460</v>
      </c>
      <c r="O142" s="13"/>
    </row>
    <row r="143" spans="1:15" ht="17.25" thickBot="1" x14ac:dyDescent="0.35">
      <c r="A143" s="68"/>
      <c r="B143" s="69"/>
      <c r="C143" s="69"/>
      <c r="D143" s="70"/>
      <c r="E143" s="71"/>
      <c r="F143" s="70"/>
      <c r="G143" s="70"/>
      <c r="H143" s="70"/>
      <c r="I143" s="71"/>
      <c r="J143" s="70"/>
      <c r="K143" s="71"/>
      <c r="L143" s="72"/>
      <c r="M143" s="1">
        <f>SUM(M121:M142)</f>
        <v>0</v>
      </c>
      <c r="N143" s="1"/>
      <c r="O143" s="111"/>
    </row>
    <row r="144" spans="1:15" x14ac:dyDescent="0.3">
      <c r="A144" s="43">
        <v>4</v>
      </c>
      <c r="B144" s="42">
        <v>137</v>
      </c>
      <c r="C144" s="42">
        <v>1</v>
      </c>
      <c r="D144" s="42" t="s">
        <v>287</v>
      </c>
      <c r="E144" s="42" t="s">
        <v>288</v>
      </c>
      <c r="F144" s="57" t="s">
        <v>33</v>
      </c>
      <c r="G144" s="42" t="s">
        <v>289</v>
      </c>
      <c r="H144" s="42" t="s">
        <v>11</v>
      </c>
      <c r="I144" s="58">
        <v>45</v>
      </c>
      <c r="J144" s="42">
        <v>70</v>
      </c>
      <c r="K144" s="44">
        <f t="shared" si="1"/>
        <v>115</v>
      </c>
      <c r="L144" s="8"/>
      <c r="M144" s="7"/>
      <c r="N144" s="7">
        <v>21460</v>
      </c>
      <c r="O144" s="59"/>
    </row>
    <row r="145" spans="1:15" x14ac:dyDescent="0.3">
      <c r="A145" s="11">
        <v>4</v>
      </c>
      <c r="B145" s="10">
        <v>138</v>
      </c>
      <c r="C145" s="10">
        <v>2</v>
      </c>
      <c r="D145" s="10" t="s">
        <v>290</v>
      </c>
      <c r="E145" s="10" t="s">
        <v>291</v>
      </c>
      <c r="F145" s="23" t="s">
        <v>206</v>
      </c>
      <c r="G145" s="10" t="s">
        <v>292</v>
      </c>
      <c r="H145" s="10" t="s">
        <v>11</v>
      </c>
      <c r="I145" s="9">
        <v>1</v>
      </c>
      <c r="J145" s="10"/>
      <c r="K145" s="44">
        <f t="shared" si="1"/>
        <v>1</v>
      </c>
      <c r="L145" s="8"/>
      <c r="M145" s="7"/>
      <c r="N145" s="7">
        <v>20670</v>
      </c>
      <c r="O145" s="12"/>
    </row>
    <row r="146" spans="1:15" x14ac:dyDescent="0.3">
      <c r="A146" s="43">
        <v>4</v>
      </c>
      <c r="B146" s="42">
        <v>139</v>
      </c>
      <c r="C146" s="42">
        <v>3</v>
      </c>
      <c r="D146" s="10" t="s">
        <v>293</v>
      </c>
      <c r="E146" s="10" t="s">
        <v>294</v>
      </c>
      <c r="F146" s="10" t="s">
        <v>206</v>
      </c>
      <c r="G146" s="10" t="s">
        <v>289</v>
      </c>
      <c r="H146" s="10" t="s">
        <v>11</v>
      </c>
      <c r="I146" s="9">
        <v>45</v>
      </c>
      <c r="J146" s="10">
        <v>30</v>
      </c>
      <c r="K146" s="44">
        <f t="shared" ref="K146:K211" si="4">I146+J146</f>
        <v>75</v>
      </c>
      <c r="L146" s="8"/>
      <c r="M146" s="7"/>
      <c r="N146" s="7">
        <v>20670</v>
      </c>
      <c r="O146" s="12"/>
    </row>
    <row r="147" spans="1:15" x14ac:dyDescent="0.3">
      <c r="A147" s="11">
        <v>4</v>
      </c>
      <c r="B147" s="10">
        <v>140</v>
      </c>
      <c r="C147" s="10">
        <v>4</v>
      </c>
      <c r="D147" s="10" t="s">
        <v>295</v>
      </c>
      <c r="E147" s="10" t="s">
        <v>296</v>
      </c>
      <c r="F147" s="10" t="s">
        <v>217</v>
      </c>
      <c r="G147" s="10" t="s">
        <v>292</v>
      </c>
      <c r="H147" s="10" t="s">
        <v>11</v>
      </c>
      <c r="I147" s="9">
        <v>1</v>
      </c>
      <c r="J147" s="10"/>
      <c r="K147" s="44">
        <f t="shared" si="4"/>
        <v>1</v>
      </c>
      <c r="L147" s="8"/>
      <c r="M147" s="7"/>
      <c r="N147" s="7">
        <v>20610</v>
      </c>
      <c r="O147" s="6"/>
    </row>
    <row r="148" spans="1:15" x14ac:dyDescent="0.3">
      <c r="A148" s="43">
        <v>4</v>
      </c>
      <c r="B148" s="42">
        <v>141</v>
      </c>
      <c r="C148" s="42">
        <v>5</v>
      </c>
      <c r="D148" s="10" t="s">
        <v>297</v>
      </c>
      <c r="E148" s="10" t="s">
        <v>296</v>
      </c>
      <c r="F148" s="10" t="s">
        <v>217</v>
      </c>
      <c r="G148" s="10" t="s">
        <v>289</v>
      </c>
      <c r="H148" s="10" t="s">
        <v>11</v>
      </c>
      <c r="I148" s="9">
        <v>10</v>
      </c>
      <c r="J148" s="10">
        <v>30</v>
      </c>
      <c r="K148" s="44">
        <f t="shared" si="4"/>
        <v>40</v>
      </c>
      <c r="L148" s="8"/>
      <c r="M148" s="7"/>
      <c r="N148" s="7">
        <v>22400</v>
      </c>
      <c r="O148" s="6"/>
    </row>
    <row r="149" spans="1:15" x14ac:dyDescent="0.3">
      <c r="A149" s="11">
        <v>4</v>
      </c>
      <c r="B149" s="10">
        <v>142</v>
      </c>
      <c r="C149" s="10">
        <v>6</v>
      </c>
      <c r="D149" s="10" t="s">
        <v>298</v>
      </c>
      <c r="E149" s="10" t="s">
        <v>299</v>
      </c>
      <c r="F149" s="10" t="s">
        <v>33</v>
      </c>
      <c r="G149" s="10" t="s">
        <v>289</v>
      </c>
      <c r="H149" s="10" t="s">
        <v>11</v>
      </c>
      <c r="I149" s="9">
        <v>1</v>
      </c>
      <c r="J149" s="10"/>
      <c r="K149" s="44">
        <f t="shared" si="4"/>
        <v>1</v>
      </c>
      <c r="L149" s="8"/>
      <c r="M149" s="7"/>
      <c r="N149" s="7">
        <v>21460</v>
      </c>
      <c r="O149" s="12"/>
    </row>
    <row r="150" spans="1:15" x14ac:dyDescent="0.3">
      <c r="A150" s="43">
        <v>4</v>
      </c>
      <c r="B150" s="42">
        <v>143</v>
      </c>
      <c r="C150" s="42">
        <v>7</v>
      </c>
      <c r="D150" s="10" t="s">
        <v>300</v>
      </c>
      <c r="E150" s="10" t="s">
        <v>301</v>
      </c>
      <c r="F150" s="10" t="s">
        <v>214</v>
      </c>
      <c r="G150" s="10" t="s">
        <v>292</v>
      </c>
      <c r="H150" s="10" t="s">
        <v>11</v>
      </c>
      <c r="I150" s="9">
        <v>1</v>
      </c>
      <c r="J150" s="10"/>
      <c r="K150" s="44">
        <f t="shared" si="4"/>
        <v>1</v>
      </c>
      <c r="L150" s="8"/>
      <c r="M150" s="7"/>
      <c r="N150" s="7">
        <v>20670</v>
      </c>
      <c r="O150" s="12"/>
    </row>
    <row r="151" spans="1:15" x14ac:dyDescent="0.3">
      <c r="A151" s="11">
        <v>4</v>
      </c>
      <c r="B151" s="10">
        <v>144</v>
      </c>
      <c r="C151" s="10">
        <v>8</v>
      </c>
      <c r="D151" s="10" t="s">
        <v>302</v>
      </c>
      <c r="E151" s="10" t="s">
        <v>301</v>
      </c>
      <c r="F151" s="10" t="s">
        <v>214</v>
      </c>
      <c r="G151" s="10" t="s">
        <v>289</v>
      </c>
      <c r="H151" s="10" t="s">
        <v>11</v>
      </c>
      <c r="I151" s="9">
        <v>1</v>
      </c>
      <c r="J151" s="10"/>
      <c r="K151" s="44">
        <f t="shared" si="4"/>
        <v>1</v>
      </c>
      <c r="L151" s="8"/>
      <c r="M151" s="7"/>
      <c r="N151" s="7">
        <v>20670</v>
      </c>
      <c r="O151" s="12"/>
    </row>
    <row r="152" spans="1:15" x14ac:dyDescent="0.3">
      <c r="A152" s="43">
        <v>4</v>
      </c>
      <c r="B152" s="42">
        <v>145</v>
      </c>
      <c r="C152" s="42">
        <v>9</v>
      </c>
      <c r="D152" s="10" t="s">
        <v>303</v>
      </c>
      <c r="E152" s="10" t="s">
        <v>304</v>
      </c>
      <c r="F152" s="10" t="s">
        <v>33</v>
      </c>
      <c r="G152" s="10" t="s">
        <v>289</v>
      </c>
      <c r="H152" s="10" t="s">
        <v>11</v>
      </c>
      <c r="I152" s="9">
        <v>1</v>
      </c>
      <c r="J152" s="10"/>
      <c r="K152" s="44">
        <f t="shared" si="4"/>
        <v>1</v>
      </c>
      <c r="L152" s="8"/>
      <c r="M152" s="7"/>
      <c r="N152" s="7">
        <v>21460</v>
      </c>
      <c r="O152" s="12"/>
    </row>
    <row r="153" spans="1:15" x14ac:dyDescent="0.3">
      <c r="A153" s="11">
        <v>4</v>
      </c>
      <c r="B153" s="10">
        <v>146</v>
      </c>
      <c r="C153" s="10">
        <v>10</v>
      </c>
      <c r="D153" s="10" t="s">
        <v>305</v>
      </c>
      <c r="E153" s="10" t="s">
        <v>304</v>
      </c>
      <c r="F153" s="10" t="s">
        <v>33</v>
      </c>
      <c r="G153" s="10" t="s">
        <v>292</v>
      </c>
      <c r="H153" s="10" t="s">
        <v>11</v>
      </c>
      <c r="I153" s="9">
        <v>1</v>
      </c>
      <c r="J153" s="10"/>
      <c r="K153" s="44">
        <f t="shared" si="4"/>
        <v>1</v>
      </c>
      <c r="L153" s="8"/>
      <c r="M153" s="7"/>
      <c r="N153" s="7">
        <v>21460</v>
      </c>
      <c r="O153" s="12"/>
    </row>
    <row r="154" spans="1:15" x14ac:dyDescent="0.3">
      <c r="A154" s="43">
        <v>4</v>
      </c>
      <c r="B154" s="42">
        <v>147</v>
      </c>
      <c r="C154" s="42">
        <v>11</v>
      </c>
      <c r="D154" s="10" t="s">
        <v>306</v>
      </c>
      <c r="E154" s="10" t="s">
        <v>307</v>
      </c>
      <c r="F154" s="10" t="s">
        <v>308</v>
      </c>
      <c r="G154" s="10" t="s">
        <v>292</v>
      </c>
      <c r="H154" s="10" t="s">
        <v>11</v>
      </c>
      <c r="I154" s="9">
        <v>1</v>
      </c>
      <c r="J154" s="10"/>
      <c r="K154" s="44">
        <f t="shared" si="4"/>
        <v>1</v>
      </c>
      <c r="L154" s="8"/>
      <c r="M154" s="7"/>
      <c r="N154" s="7">
        <v>22400</v>
      </c>
      <c r="O154" s="12"/>
    </row>
    <row r="155" spans="1:15" x14ac:dyDescent="0.3">
      <c r="A155" s="11">
        <v>4</v>
      </c>
      <c r="B155" s="10">
        <v>148</v>
      </c>
      <c r="C155" s="10">
        <v>12</v>
      </c>
      <c r="D155" s="10" t="s">
        <v>309</v>
      </c>
      <c r="E155" s="10" t="s">
        <v>310</v>
      </c>
      <c r="F155" s="10" t="s">
        <v>33</v>
      </c>
      <c r="G155" s="10" t="s">
        <v>289</v>
      </c>
      <c r="H155" s="10" t="s">
        <v>11</v>
      </c>
      <c r="I155" s="9">
        <v>10</v>
      </c>
      <c r="J155" s="10"/>
      <c r="K155" s="44">
        <f t="shared" si="4"/>
        <v>10</v>
      </c>
      <c r="L155" s="22"/>
      <c r="M155" s="7"/>
      <c r="N155" s="7">
        <v>121260</v>
      </c>
      <c r="O155" s="12"/>
    </row>
    <row r="156" spans="1:15" x14ac:dyDescent="0.3">
      <c r="A156" s="43">
        <v>4</v>
      </c>
      <c r="B156" s="42">
        <v>149</v>
      </c>
      <c r="C156" s="42">
        <v>13</v>
      </c>
      <c r="D156" s="10" t="s">
        <v>311</v>
      </c>
      <c r="E156" s="10" t="s">
        <v>312</v>
      </c>
      <c r="F156" s="10" t="s">
        <v>33</v>
      </c>
      <c r="G156" s="10" t="s">
        <v>289</v>
      </c>
      <c r="H156" s="10" t="s">
        <v>11</v>
      </c>
      <c r="I156" s="9">
        <v>1</v>
      </c>
      <c r="J156" s="10">
        <v>2</v>
      </c>
      <c r="K156" s="44">
        <f t="shared" si="4"/>
        <v>3</v>
      </c>
      <c r="L156" s="8"/>
      <c r="M156" s="7"/>
      <c r="N156" s="7">
        <v>226420</v>
      </c>
      <c r="O156" s="12"/>
    </row>
    <row r="157" spans="1:15" x14ac:dyDescent="0.3">
      <c r="A157" s="11">
        <v>4</v>
      </c>
      <c r="B157" s="10">
        <v>150</v>
      </c>
      <c r="C157" s="10">
        <v>14</v>
      </c>
      <c r="D157" s="10" t="s">
        <v>313</v>
      </c>
      <c r="E157" s="10" t="s">
        <v>314</v>
      </c>
      <c r="F157" s="10" t="s">
        <v>33</v>
      </c>
      <c r="G157" s="10" t="s">
        <v>289</v>
      </c>
      <c r="H157" s="10" t="s">
        <v>11</v>
      </c>
      <c r="I157" s="9">
        <v>10</v>
      </c>
      <c r="J157" s="10">
        <v>4</v>
      </c>
      <c r="K157" s="44">
        <f t="shared" si="4"/>
        <v>14</v>
      </c>
      <c r="L157" s="8"/>
      <c r="M157" s="7"/>
      <c r="N157" s="7">
        <v>168320</v>
      </c>
      <c r="O157" s="12"/>
    </row>
    <row r="158" spans="1:15" x14ac:dyDescent="0.3">
      <c r="A158" s="43">
        <v>4</v>
      </c>
      <c r="B158" s="42">
        <v>151</v>
      </c>
      <c r="C158" s="42">
        <v>15</v>
      </c>
      <c r="D158" s="10" t="s">
        <v>315</v>
      </c>
      <c r="E158" s="10" t="s">
        <v>316</v>
      </c>
      <c r="F158" s="10" t="s">
        <v>33</v>
      </c>
      <c r="G158" s="10" t="s">
        <v>289</v>
      </c>
      <c r="H158" s="10" t="s">
        <v>11</v>
      </c>
      <c r="I158" s="9">
        <v>1</v>
      </c>
      <c r="J158" s="10">
        <v>4</v>
      </c>
      <c r="K158" s="44">
        <f t="shared" si="4"/>
        <v>5</v>
      </c>
      <c r="L158" s="8"/>
      <c r="M158" s="7"/>
      <c r="N158" s="7">
        <v>175850</v>
      </c>
      <c r="O158" s="12"/>
    </row>
    <row r="159" spans="1:15" x14ac:dyDescent="0.3">
      <c r="A159" s="11">
        <v>4</v>
      </c>
      <c r="B159" s="10">
        <v>152</v>
      </c>
      <c r="C159" s="10">
        <v>16</v>
      </c>
      <c r="D159" s="10" t="s">
        <v>317</v>
      </c>
      <c r="E159" s="10" t="s">
        <v>318</v>
      </c>
      <c r="F159" s="10" t="s">
        <v>61</v>
      </c>
      <c r="G159" s="10" t="s">
        <v>289</v>
      </c>
      <c r="H159" s="10" t="s">
        <v>11</v>
      </c>
      <c r="I159" s="9">
        <v>1</v>
      </c>
      <c r="J159" s="10"/>
      <c r="K159" s="44">
        <f t="shared" si="4"/>
        <v>1</v>
      </c>
      <c r="L159" s="8"/>
      <c r="M159" s="7"/>
      <c r="N159" s="7">
        <v>1011070</v>
      </c>
      <c r="O159" s="12"/>
    </row>
    <row r="160" spans="1:15" x14ac:dyDescent="0.3">
      <c r="A160" s="43">
        <v>4</v>
      </c>
      <c r="B160" s="42">
        <v>153</v>
      </c>
      <c r="C160" s="42">
        <v>17</v>
      </c>
      <c r="D160" s="10" t="s">
        <v>319</v>
      </c>
      <c r="E160" s="10" t="s">
        <v>320</v>
      </c>
      <c r="F160" s="10" t="s">
        <v>33</v>
      </c>
      <c r="G160" s="10" t="s">
        <v>289</v>
      </c>
      <c r="H160" s="10" t="s">
        <v>11</v>
      </c>
      <c r="I160" s="9">
        <v>10</v>
      </c>
      <c r="J160" s="10">
        <v>3</v>
      </c>
      <c r="K160" s="44">
        <f t="shared" si="4"/>
        <v>13</v>
      </c>
      <c r="L160" s="8"/>
      <c r="M160" s="7"/>
      <c r="N160" s="7">
        <v>329610</v>
      </c>
      <c r="O160" s="12"/>
    </row>
    <row r="161" spans="1:15" x14ac:dyDescent="0.3">
      <c r="A161" s="11">
        <v>4</v>
      </c>
      <c r="B161" s="10">
        <v>154</v>
      </c>
      <c r="C161" s="10">
        <v>18</v>
      </c>
      <c r="D161" s="10" t="s">
        <v>321</v>
      </c>
      <c r="E161" s="10" t="s">
        <v>322</v>
      </c>
      <c r="F161" s="10" t="s">
        <v>33</v>
      </c>
      <c r="G161" s="10" t="s">
        <v>289</v>
      </c>
      <c r="H161" s="10" t="s">
        <v>11</v>
      </c>
      <c r="I161" s="9">
        <v>1</v>
      </c>
      <c r="J161" s="10"/>
      <c r="K161" s="44">
        <f t="shared" si="4"/>
        <v>1</v>
      </c>
      <c r="L161" s="8"/>
      <c r="M161" s="7"/>
      <c r="N161" s="7">
        <v>584730</v>
      </c>
      <c r="O161" s="12"/>
    </row>
    <row r="162" spans="1:15" x14ac:dyDescent="0.3">
      <c r="A162" s="43">
        <v>4</v>
      </c>
      <c r="B162" s="42">
        <v>155</v>
      </c>
      <c r="C162" s="42">
        <v>19</v>
      </c>
      <c r="D162" s="10" t="s">
        <v>323</v>
      </c>
      <c r="E162" s="10" t="s">
        <v>324</v>
      </c>
      <c r="F162" s="10" t="s">
        <v>33</v>
      </c>
      <c r="G162" s="10" t="s">
        <v>289</v>
      </c>
      <c r="H162" s="10" t="s">
        <v>11</v>
      </c>
      <c r="I162" s="9">
        <v>3</v>
      </c>
      <c r="J162" s="10">
        <v>10</v>
      </c>
      <c r="K162" s="44">
        <f t="shared" si="4"/>
        <v>13</v>
      </c>
      <c r="L162" s="8"/>
      <c r="M162" s="7"/>
      <c r="N162" s="7">
        <v>584730</v>
      </c>
      <c r="O162" s="12"/>
    </row>
    <row r="163" spans="1:15" x14ac:dyDescent="0.3">
      <c r="A163" s="11">
        <v>4</v>
      </c>
      <c r="B163" s="10">
        <v>156</v>
      </c>
      <c r="C163" s="10">
        <v>20</v>
      </c>
      <c r="D163" s="10" t="s">
        <v>325</v>
      </c>
      <c r="E163" s="10" t="s">
        <v>326</v>
      </c>
      <c r="F163" s="10" t="s">
        <v>33</v>
      </c>
      <c r="G163" s="10" t="s">
        <v>289</v>
      </c>
      <c r="H163" s="10" t="s">
        <v>11</v>
      </c>
      <c r="I163" s="9">
        <v>1</v>
      </c>
      <c r="J163" s="10"/>
      <c r="K163" s="44">
        <f t="shared" si="4"/>
        <v>1</v>
      </c>
      <c r="L163" s="8"/>
      <c r="M163" s="7"/>
      <c r="N163" s="7">
        <v>54730</v>
      </c>
      <c r="O163" s="12"/>
    </row>
    <row r="164" spans="1:15" x14ac:dyDescent="0.3">
      <c r="A164" s="43">
        <v>4</v>
      </c>
      <c r="B164" s="42">
        <v>157</v>
      </c>
      <c r="C164" s="42">
        <v>21</v>
      </c>
      <c r="D164" s="10" t="s">
        <v>327</v>
      </c>
      <c r="E164" s="10" t="s">
        <v>328</v>
      </c>
      <c r="F164" s="10" t="s">
        <v>33</v>
      </c>
      <c r="G164" s="10" t="s">
        <v>289</v>
      </c>
      <c r="H164" s="10" t="s">
        <v>11</v>
      </c>
      <c r="I164" s="9">
        <v>1</v>
      </c>
      <c r="J164" s="10"/>
      <c r="K164" s="44">
        <f t="shared" si="4"/>
        <v>1</v>
      </c>
      <c r="L164" s="8"/>
      <c r="M164" s="7"/>
      <c r="N164" s="7">
        <v>568400</v>
      </c>
      <c r="O164" s="12"/>
    </row>
    <row r="165" spans="1:15" x14ac:dyDescent="0.3">
      <c r="A165" s="11">
        <v>4</v>
      </c>
      <c r="B165" s="10">
        <v>158</v>
      </c>
      <c r="C165" s="10">
        <v>22</v>
      </c>
      <c r="D165" s="10" t="s">
        <v>329</v>
      </c>
      <c r="E165" s="10" t="s">
        <v>330</v>
      </c>
      <c r="F165" s="10" t="s">
        <v>33</v>
      </c>
      <c r="G165" s="10" t="s">
        <v>289</v>
      </c>
      <c r="H165" s="10" t="s">
        <v>11</v>
      </c>
      <c r="I165" s="9">
        <v>1</v>
      </c>
      <c r="J165" s="10"/>
      <c r="K165" s="44">
        <f t="shared" si="4"/>
        <v>1</v>
      </c>
      <c r="L165" s="8"/>
      <c r="M165" s="7"/>
      <c r="N165" s="7">
        <v>584730</v>
      </c>
      <c r="O165" s="12"/>
    </row>
    <row r="166" spans="1:15" x14ac:dyDescent="0.3">
      <c r="A166" s="43">
        <v>4</v>
      </c>
      <c r="B166" s="42">
        <v>159</v>
      </c>
      <c r="C166" s="42">
        <v>23</v>
      </c>
      <c r="D166" s="10" t="s">
        <v>331</v>
      </c>
      <c r="E166" s="10" t="s">
        <v>332</v>
      </c>
      <c r="F166" s="10" t="s">
        <v>33</v>
      </c>
      <c r="G166" s="10" t="s">
        <v>292</v>
      </c>
      <c r="H166" s="10" t="s">
        <v>11</v>
      </c>
      <c r="I166" s="9">
        <v>1</v>
      </c>
      <c r="J166" s="10"/>
      <c r="K166" s="44">
        <f t="shared" si="4"/>
        <v>1</v>
      </c>
      <c r="L166" s="8"/>
      <c r="M166" s="7"/>
      <c r="N166" s="7">
        <v>209090</v>
      </c>
      <c r="O166" s="12"/>
    </row>
    <row r="167" spans="1:15" x14ac:dyDescent="0.3">
      <c r="A167" s="11">
        <v>4</v>
      </c>
      <c r="B167" s="10">
        <v>160</v>
      </c>
      <c r="C167" s="10">
        <v>24</v>
      </c>
      <c r="D167" s="10" t="s">
        <v>333</v>
      </c>
      <c r="E167" s="10" t="s">
        <v>334</v>
      </c>
      <c r="F167" s="10" t="s">
        <v>33</v>
      </c>
      <c r="G167" s="10" t="s">
        <v>292</v>
      </c>
      <c r="H167" s="10" t="s">
        <v>11</v>
      </c>
      <c r="I167" s="9">
        <v>30</v>
      </c>
      <c r="J167" s="10">
        <v>50</v>
      </c>
      <c r="K167" s="44">
        <f t="shared" si="4"/>
        <v>80</v>
      </c>
      <c r="L167" s="8"/>
      <c r="M167" s="7"/>
      <c r="N167" s="7">
        <v>128010</v>
      </c>
      <c r="O167" s="12"/>
    </row>
    <row r="168" spans="1:15" x14ac:dyDescent="0.3">
      <c r="A168" s="43">
        <v>4</v>
      </c>
      <c r="B168" s="42">
        <v>161</v>
      </c>
      <c r="C168" s="42">
        <v>25</v>
      </c>
      <c r="D168" s="10" t="s">
        <v>335</v>
      </c>
      <c r="E168" s="10" t="s">
        <v>336</v>
      </c>
      <c r="F168" s="10" t="s">
        <v>33</v>
      </c>
      <c r="G168" s="10" t="s">
        <v>292</v>
      </c>
      <c r="H168" s="10" t="s">
        <v>11</v>
      </c>
      <c r="I168" s="9">
        <v>20</v>
      </c>
      <c r="J168" s="10">
        <v>40</v>
      </c>
      <c r="K168" s="44">
        <f t="shared" si="4"/>
        <v>60</v>
      </c>
      <c r="L168" s="8"/>
      <c r="M168" s="7"/>
      <c r="N168" s="7">
        <v>17930</v>
      </c>
      <c r="O168" s="12"/>
    </row>
    <row r="169" spans="1:15" x14ac:dyDescent="0.3">
      <c r="A169" s="11">
        <v>4</v>
      </c>
      <c r="B169" s="10">
        <v>162</v>
      </c>
      <c r="C169" s="10">
        <v>26</v>
      </c>
      <c r="D169" s="10" t="s">
        <v>337</v>
      </c>
      <c r="E169" s="10" t="s">
        <v>338</v>
      </c>
      <c r="F169" s="10" t="s">
        <v>33</v>
      </c>
      <c r="G169" s="10" t="s">
        <v>292</v>
      </c>
      <c r="H169" s="10" t="s">
        <v>11</v>
      </c>
      <c r="I169" s="9">
        <v>1</v>
      </c>
      <c r="J169" s="10"/>
      <c r="K169" s="44">
        <f t="shared" si="4"/>
        <v>1</v>
      </c>
      <c r="L169" s="8"/>
      <c r="M169" s="7"/>
      <c r="N169" s="7">
        <v>584730</v>
      </c>
      <c r="O169" s="12"/>
    </row>
    <row r="170" spans="1:15" x14ac:dyDescent="0.3">
      <c r="A170" s="43">
        <v>4</v>
      </c>
      <c r="B170" s="42">
        <v>163</v>
      </c>
      <c r="C170" s="42">
        <v>27</v>
      </c>
      <c r="D170" s="10" t="s">
        <v>339</v>
      </c>
      <c r="E170" s="10" t="s">
        <v>340</v>
      </c>
      <c r="F170" s="10" t="s">
        <v>33</v>
      </c>
      <c r="G170" s="10" t="s">
        <v>292</v>
      </c>
      <c r="H170" s="10" t="s">
        <v>11</v>
      </c>
      <c r="I170" s="9">
        <v>1</v>
      </c>
      <c r="J170" s="10"/>
      <c r="K170" s="44">
        <f t="shared" si="4"/>
        <v>1</v>
      </c>
      <c r="L170" s="8"/>
      <c r="M170" s="7"/>
      <c r="N170" s="7">
        <v>187220</v>
      </c>
      <c r="O170" s="12"/>
    </row>
    <row r="171" spans="1:15" x14ac:dyDescent="0.3">
      <c r="A171" s="11">
        <v>4</v>
      </c>
      <c r="B171" s="10">
        <v>164</v>
      </c>
      <c r="C171" s="10">
        <v>28</v>
      </c>
      <c r="D171" s="10" t="s">
        <v>341</v>
      </c>
      <c r="E171" s="10" t="s">
        <v>342</v>
      </c>
      <c r="F171" s="10" t="s">
        <v>33</v>
      </c>
      <c r="G171" s="10" t="s">
        <v>292</v>
      </c>
      <c r="H171" s="10" t="s">
        <v>11</v>
      </c>
      <c r="I171" s="9">
        <v>1</v>
      </c>
      <c r="J171" s="10"/>
      <c r="K171" s="44">
        <f t="shared" si="4"/>
        <v>1</v>
      </c>
      <c r="L171" s="8"/>
      <c r="M171" s="7"/>
      <c r="N171" s="7">
        <v>542660</v>
      </c>
      <c r="O171" s="12"/>
    </row>
    <row r="172" spans="1:15" x14ac:dyDescent="0.3">
      <c r="A172" s="43">
        <v>4</v>
      </c>
      <c r="B172" s="42">
        <v>165</v>
      </c>
      <c r="C172" s="42">
        <v>29</v>
      </c>
      <c r="D172" s="10" t="s">
        <v>343</v>
      </c>
      <c r="E172" s="10" t="s">
        <v>344</v>
      </c>
      <c r="F172" s="10" t="s">
        <v>33</v>
      </c>
      <c r="G172" s="10" t="s">
        <v>292</v>
      </c>
      <c r="H172" s="10" t="s">
        <v>11</v>
      </c>
      <c r="I172" s="9">
        <v>1</v>
      </c>
      <c r="J172" s="10"/>
      <c r="K172" s="44">
        <f t="shared" si="4"/>
        <v>1</v>
      </c>
      <c r="L172" s="8"/>
      <c r="M172" s="7"/>
      <c r="N172" s="7">
        <v>188590</v>
      </c>
      <c r="O172" s="12"/>
    </row>
    <row r="173" spans="1:15" x14ac:dyDescent="0.3">
      <c r="A173" s="11">
        <v>4</v>
      </c>
      <c r="B173" s="10">
        <v>166</v>
      </c>
      <c r="C173" s="10">
        <v>30</v>
      </c>
      <c r="D173" s="10" t="s">
        <v>345</v>
      </c>
      <c r="E173" s="10" t="s">
        <v>346</v>
      </c>
      <c r="F173" s="10" t="s">
        <v>33</v>
      </c>
      <c r="G173" s="10" t="s">
        <v>292</v>
      </c>
      <c r="H173" s="10" t="s">
        <v>11</v>
      </c>
      <c r="I173" s="9">
        <v>1</v>
      </c>
      <c r="J173" s="10"/>
      <c r="K173" s="44">
        <f t="shared" si="4"/>
        <v>1</v>
      </c>
      <c r="L173" s="8"/>
      <c r="M173" s="7"/>
      <c r="N173" s="7">
        <v>111830</v>
      </c>
      <c r="O173" s="12"/>
    </row>
    <row r="174" spans="1:15" x14ac:dyDescent="0.3">
      <c r="A174" s="43">
        <v>4</v>
      </c>
      <c r="B174" s="42">
        <v>167</v>
      </c>
      <c r="C174" s="42">
        <v>31</v>
      </c>
      <c r="D174" s="10" t="s">
        <v>347</v>
      </c>
      <c r="E174" s="10" t="s">
        <v>348</v>
      </c>
      <c r="F174" s="10" t="s">
        <v>33</v>
      </c>
      <c r="G174" s="10" t="s">
        <v>123</v>
      </c>
      <c r="H174" s="10" t="s">
        <v>11</v>
      </c>
      <c r="I174" s="9">
        <v>1</v>
      </c>
      <c r="J174" s="10"/>
      <c r="K174" s="44">
        <f t="shared" si="4"/>
        <v>1</v>
      </c>
      <c r="L174" s="8"/>
      <c r="M174" s="7"/>
      <c r="N174" s="7">
        <v>114500</v>
      </c>
      <c r="O174" s="12"/>
    </row>
    <row r="175" spans="1:15" x14ac:dyDescent="0.3">
      <c r="A175" s="11">
        <v>4</v>
      </c>
      <c r="B175" s="10">
        <v>168</v>
      </c>
      <c r="C175" s="10">
        <v>32</v>
      </c>
      <c r="D175" s="10" t="s">
        <v>349</v>
      </c>
      <c r="E175" s="10" t="s">
        <v>350</v>
      </c>
      <c r="F175" s="10" t="s">
        <v>33</v>
      </c>
      <c r="G175" s="10" t="s">
        <v>123</v>
      </c>
      <c r="H175" s="10" t="s">
        <v>11</v>
      </c>
      <c r="I175" s="9">
        <v>1</v>
      </c>
      <c r="J175" s="10"/>
      <c r="K175" s="44">
        <f t="shared" si="4"/>
        <v>1</v>
      </c>
      <c r="L175" s="22"/>
      <c r="M175" s="7"/>
      <c r="N175" s="7">
        <v>21460</v>
      </c>
      <c r="O175" s="12"/>
    </row>
    <row r="176" spans="1:15" x14ac:dyDescent="0.3">
      <c r="A176" s="43">
        <v>4</v>
      </c>
      <c r="B176" s="42">
        <v>169</v>
      </c>
      <c r="C176" s="42">
        <v>33</v>
      </c>
      <c r="D176" s="10" t="s">
        <v>351</v>
      </c>
      <c r="E176" s="10" t="s">
        <v>352</v>
      </c>
      <c r="F176" s="10" t="s">
        <v>33</v>
      </c>
      <c r="G176" s="10" t="s">
        <v>123</v>
      </c>
      <c r="H176" s="10" t="s">
        <v>11</v>
      </c>
      <c r="I176" s="9">
        <v>1</v>
      </c>
      <c r="J176" s="10"/>
      <c r="K176" s="44">
        <f t="shared" si="4"/>
        <v>1</v>
      </c>
      <c r="L176" s="8"/>
      <c r="M176" s="7"/>
      <c r="N176" s="7">
        <v>568400</v>
      </c>
      <c r="O176" s="12"/>
    </row>
    <row r="177" spans="1:15" x14ac:dyDescent="0.3">
      <c r="A177" s="11">
        <v>4</v>
      </c>
      <c r="B177" s="10">
        <v>170</v>
      </c>
      <c r="C177" s="10">
        <v>34</v>
      </c>
      <c r="D177" s="10" t="s">
        <v>353</v>
      </c>
      <c r="E177" s="10" t="s">
        <v>354</v>
      </c>
      <c r="F177" s="10" t="s">
        <v>33</v>
      </c>
      <c r="G177" s="10" t="s">
        <v>123</v>
      </c>
      <c r="H177" s="10" t="s">
        <v>11</v>
      </c>
      <c r="I177" s="9">
        <v>1</v>
      </c>
      <c r="J177" s="10"/>
      <c r="K177" s="44">
        <f t="shared" si="4"/>
        <v>1</v>
      </c>
      <c r="L177" s="8"/>
      <c r="M177" s="7"/>
      <c r="N177" s="7">
        <v>20670</v>
      </c>
      <c r="O177" s="6"/>
    </row>
    <row r="178" spans="1:15" x14ac:dyDescent="0.3">
      <c r="A178" s="43">
        <v>4</v>
      </c>
      <c r="B178" s="42">
        <v>171</v>
      </c>
      <c r="C178" s="42">
        <v>35</v>
      </c>
      <c r="D178" s="10" t="s">
        <v>355</v>
      </c>
      <c r="E178" s="10" t="s">
        <v>356</v>
      </c>
      <c r="F178" s="10" t="s">
        <v>33</v>
      </c>
      <c r="G178" s="10" t="s">
        <v>292</v>
      </c>
      <c r="H178" s="10" t="s">
        <v>11</v>
      </c>
      <c r="I178" s="9">
        <v>1</v>
      </c>
      <c r="J178" s="10"/>
      <c r="K178" s="44">
        <f t="shared" ref="K178:K179" si="5">I178+J178</f>
        <v>1</v>
      </c>
      <c r="L178" s="21"/>
      <c r="M178" s="7"/>
      <c r="N178" s="7">
        <v>302600</v>
      </c>
      <c r="O178" s="6"/>
    </row>
    <row r="179" spans="1:15" x14ac:dyDescent="0.3">
      <c r="A179" s="11">
        <v>4</v>
      </c>
      <c r="B179" s="10">
        <v>172</v>
      </c>
      <c r="C179" s="10">
        <v>36</v>
      </c>
      <c r="D179" s="10" t="s">
        <v>357</v>
      </c>
      <c r="E179" s="10" t="s">
        <v>358</v>
      </c>
      <c r="F179" s="10" t="s">
        <v>33</v>
      </c>
      <c r="G179" s="10" t="s">
        <v>289</v>
      </c>
      <c r="H179" s="10" t="s">
        <v>11</v>
      </c>
      <c r="I179" s="9">
        <v>1</v>
      </c>
      <c r="J179" s="10"/>
      <c r="K179" s="44">
        <f t="shared" si="5"/>
        <v>1</v>
      </c>
      <c r="L179" s="21"/>
      <c r="M179" s="7"/>
      <c r="N179" s="7">
        <v>728820</v>
      </c>
      <c r="O179" s="6"/>
    </row>
    <row r="180" spans="1:15" x14ac:dyDescent="0.3">
      <c r="A180" s="43">
        <v>4</v>
      </c>
      <c r="B180" s="42">
        <v>173</v>
      </c>
      <c r="C180" s="42">
        <v>37</v>
      </c>
      <c r="D180" s="10" t="s">
        <v>801</v>
      </c>
      <c r="E180" s="10" t="s">
        <v>798</v>
      </c>
      <c r="F180" s="10" t="s">
        <v>61</v>
      </c>
      <c r="G180" s="10" t="s">
        <v>292</v>
      </c>
      <c r="H180" s="10" t="s">
        <v>11</v>
      </c>
      <c r="I180" s="9"/>
      <c r="J180" s="10">
        <v>3</v>
      </c>
      <c r="K180" s="44">
        <f t="shared" si="4"/>
        <v>3</v>
      </c>
      <c r="L180" s="21"/>
      <c r="M180" s="7"/>
      <c r="N180" s="7">
        <v>945610</v>
      </c>
      <c r="O180" s="6"/>
    </row>
    <row r="181" spans="1:15" x14ac:dyDescent="0.3">
      <c r="A181" s="11">
        <v>4</v>
      </c>
      <c r="B181" s="10">
        <v>174</v>
      </c>
      <c r="C181" s="10">
        <v>38</v>
      </c>
      <c r="D181" s="10" t="s">
        <v>799</v>
      </c>
      <c r="E181" s="10" t="s">
        <v>800</v>
      </c>
      <c r="F181" s="10" t="s">
        <v>61</v>
      </c>
      <c r="G181" s="10" t="s">
        <v>292</v>
      </c>
      <c r="H181" s="10" t="s">
        <v>11</v>
      </c>
      <c r="I181" s="9"/>
      <c r="J181" s="10">
        <v>7</v>
      </c>
      <c r="K181" s="44">
        <f t="shared" si="4"/>
        <v>7</v>
      </c>
      <c r="L181" s="21"/>
      <c r="M181" s="7"/>
      <c r="N181" s="7">
        <v>813810</v>
      </c>
      <c r="O181" s="6"/>
    </row>
    <row r="182" spans="1:15" ht="17.25" thickBot="1" x14ac:dyDescent="0.35">
      <c r="A182" s="5"/>
      <c r="B182" s="4"/>
      <c r="C182" s="4"/>
      <c r="D182" s="3"/>
      <c r="E182" s="3"/>
      <c r="F182" s="3"/>
      <c r="G182" s="3"/>
      <c r="H182" s="3"/>
      <c r="I182" s="3"/>
      <c r="J182" s="3"/>
      <c r="K182" s="3"/>
      <c r="L182" s="73"/>
      <c r="M182" s="1">
        <f>SUM(M144:M181)</f>
        <v>0</v>
      </c>
      <c r="N182" s="73"/>
      <c r="O182" s="111"/>
    </row>
    <row r="183" spans="1:15" x14ac:dyDescent="0.3">
      <c r="A183" s="43">
        <v>5</v>
      </c>
      <c r="B183" s="42">
        <v>178</v>
      </c>
      <c r="C183" s="42">
        <v>1</v>
      </c>
      <c r="D183" s="42" t="s">
        <v>359</v>
      </c>
      <c r="E183" s="42" t="s">
        <v>360</v>
      </c>
      <c r="F183" s="42" t="s">
        <v>361</v>
      </c>
      <c r="G183" s="42" t="s">
        <v>362</v>
      </c>
      <c r="H183" s="42" t="s">
        <v>11</v>
      </c>
      <c r="I183" s="60">
        <v>30</v>
      </c>
      <c r="J183" s="42"/>
      <c r="K183" s="44">
        <f t="shared" si="4"/>
        <v>30</v>
      </c>
      <c r="L183" s="8"/>
      <c r="M183" s="14"/>
      <c r="N183" s="14">
        <v>50650</v>
      </c>
      <c r="O183" s="61"/>
    </row>
    <row r="184" spans="1:15" x14ac:dyDescent="0.3">
      <c r="A184" s="11">
        <v>5</v>
      </c>
      <c r="B184" s="10">
        <v>179</v>
      </c>
      <c r="C184" s="10">
        <v>2</v>
      </c>
      <c r="D184" s="10" t="s">
        <v>363</v>
      </c>
      <c r="E184" s="10" t="s">
        <v>360</v>
      </c>
      <c r="F184" s="10" t="s">
        <v>364</v>
      </c>
      <c r="G184" s="10" t="s">
        <v>362</v>
      </c>
      <c r="H184" s="10" t="s">
        <v>11</v>
      </c>
      <c r="I184" s="15">
        <v>100</v>
      </c>
      <c r="J184" s="10"/>
      <c r="K184" s="44">
        <f t="shared" si="4"/>
        <v>100</v>
      </c>
      <c r="L184" s="8"/>
      <c r="M184" s="14"/>
      <c r="N184" s="14">
        <v>153440</v>
      </c>
      <c r="O184" s="20"/>
    </row>
    <row r="185" spans="1:15" x14ac:dyDescent="0.3">
      <c r="A185" s="11">
        <v>5</v>
      </c>
      <c r="B185" s="42">
        <v>180</v>
      </c>
      <c r="C185" s="10">
        <v>3</v>
      </c>
      <c r="D185" s="10" t="s">
        <v>365</v>
      </c>
      <c r="E185" s="10" t="s">
        <v>366</v>
      </c>
      <c r="F185" s="10" t="s">
        <v>367</v>
      </c>
      <c r="G185" s="10" t="s">
        <v>368</v>
      </c>
      <c r="H185" s="10" t="s">
        <v>11</v>
      </c>
      <c r="I185" s="15">
        <v>5</v>
      </c>
      <c r="J185" s="10"/>
      <c r="K185" s="44">
        <f t="shared" si="4"/>
        <v>5</v>
      </c>
      <c r="L185" s="8"/>
      <c r="M185" s="14"/>
      <c r="N185" s="14">
        <v>485890</v>
      </c>
      <c r="O185" s="20"/>
    </row>
    <row r="186" spans="1:15" x14ac:dyDescent="0.3">
      <c r="A186" s="11">
        <v>5</v>
      </c>
      <c r="B186" s="10">
        <v>181</v>
      </c>
      <c r="C186" s="10">
        <v>4</v>
      </c>
      <c r="D186" s="10" t="s">
        <v>369</v>
      </c>
      <c r="E186" s="10" t="s">
        <v>370</v>
      </c>
      <c r="F186" s="10" t="s">
        <v>33</v>
      </c>
      <c r="G186" s="10" t="s">
        <v>371</v>
      </c>
      <c r="H186" s="10" t="s">
        <v>11</v>
      </c>
      <c r="I186" s="15">
        <v>300</v>
      </c>
      <c r="J186" s="10"/>
      <c r="K186" s="44">
        <f t="shared" si="4"/>
        <v>300</v>
      </c>
      <c r="L186" s="8"/>
      <c r="M186" s="14"/>
      <c r="N186" s="14" t="s">
        <v>376</v>
      </c>
      <c r="O186" s="20"/>
    </row>
    <row r="187" spans="1:15" x14ac:dyDescent="0.3">
      <c r="A187" s="11">
        <v>5</v>
      </c>
      <c r="B187" s="42">
        <v>182</v>
      </c>
      <c r="C187" s="10">
        <v>5</v>
      </c>
      <c r="D187" s="10" t="s">
        <v>372</v>
      </c>
      <c r="E187" s="10" t="s">
        <v>373</v>
      </c>
      <c r="F187" s="10" t="s">
        <v>33</v>
      </c>
      <c r="G187" s="10" t="s">
        <v>374</v>
      </c>
      <c r="H187" s="10" t="s">
        <v>11</v>
      </c>
      <c r="I187" s="15">
        <v>15</v>
      </c>
      <c r="J187" s="10"/>
      <c r="K187" s="44">
        <f t="shared" si="4"/>
        <v>15</v>
      </c>
      <c r="L187" s="8"/>
      <c r="M187" s="14"/>
      <c r="N187" s="14" t="s">
        <v>376</v>
      </c>
      <c r="O187" s="20"/>
    </row>
    <row r="188" spans="1:15" ht="17.25" thickBot="1" x14ac:dyDescent="0.35">
      <c r="A188" s="62"/>
      <c r="B188" s="63"/>
      <c r="C188" s="63"/>
      <c r="D188" s="63"/>
      <c r="E188" s="63"/>
      <c r="F188" s="63"/>
      <c r="G188" s="63"/>
      <c r="H188" s="63"/>
      <c r="I188" s="74"/>
      <c r="J188" s="63"/>
      <c r="K188" s="74"/>
      <c r="L188" s="75"/>
      <c r="M188" s="1">
        <f>SUM(M183:M187)</f>
        <v>0</v>
      </c>
      <c r="N188" s="67"/>
      <c r="O188" s="111"/>
    </row>
    <row r="189" spans="1:15" x14ac:dyDescent="0.3">
      <c r="A189" s="43">
        <v>6</v>
      </c>
      <c r="B189" s="42">
        <v>183</v>
      </c>
      <c r="C189" s="42">
        <v>1</v>
      </c>
      <c r="D189" s="42" t="s">
        <v>377</v>
      </c>
      <c r="E189" s="42" t="s">
        <v>378</v>
      </c>
      <c r="F189" s="42" t="s">
        <v>379</v>
      </c>
      <c r="G189" s="42" t="s">
        <v>380</v>
      </c>
      <c r="H189" s="42" t="s">
        <v>11</v>
      </c>
      <c r="I189" s="60">
        <v>100</v>
      </c>
      <c r="J189" s="42"/>
      <c r="K189" s="44">
        <f t="shared" si="4"/>
        <v>100</v>
      </c>
      <c r="L189" s="8"/>
      <c r="M189" s="14"/>
      <c r="N189" s="14" t="s">
        <v>376</v>
      </c>
      <c r="O189" s="61"/>
    </row>
    <row r="190" spans="1:15" x14ac:dyDescent="0.3">
      <c r="A190" s="11">
        <v>6</v>
      </c>
      <c r="B190" s="10">
        <v>184</v>
      </c>
      <c r="C190" s="10">
        <v>2</v>
      </c>
      <c r="D190" s="10" t="s">
        <v>915</v>
      </c>
      <c r="E190" s="10" t="s">
        <v>381</v>
      </c>
      <c r="F190" s="10" t="s">
        <v>13</v>
      </c>
      <c r="G190" s="10" t="s">
        <v>382</v>
      </c>
      <c r="H190" s="10" t="s">
        <v>11</v>
      </c>
      <c r="I190" s="15">
        <v>100</v>
      </c>
      <c r="J190" s="10"/>
      <c r="K190" s="44">
        <f t="shared" si="4"/>
        <v>100</v>
      </c>
      <c r="L190" s="8"/>
      <c r="M190" s="14"/>
      <c r="N190" s="14">
        <v>110240</v>
      </c>
      <c r="O190" s="20"/>
    </row>
    <row r="191" spans="1:15" x14ac:dyDescent="0.3">
      <c r="A191" s="11">
        <v>6</v>
      </c>
      <c r="B191" s="42">
        <v>185</v>
      </c>
      <c r="C191" s="10">
        <v>3</v>
      </c>
      <c r="D191" s="10" t="s">
        <v>383</v>
      </c>
      <c r="E191" s="10" t="s">
        <v>384</v>
      </c>
      <c r="F191" s="10" t="s">
        <v>33</v>
      </c>
      <c r="G191" s="10" t="s">
        <v>385</v>
      </c>
      <c r="H191" s="10" t="s">
        <v>11</v>
      </c>
      <c r="I191" s="15">
        <v>30</v>
      </c>
      <c r="J191" s="10"/>
      <c r="K191" s="44">
        <f t="shared" si="4"/>
        <v>30</v>
      </c>
      <c r="L191" s="8"/>
      <c r="M191" s="14"/>
      <c r="N191" s="14">
        <v>146620</v>
      </c>
      <c r="O191" s="20"/>
    </row>
    <row r="192" spans="1:15" x14ac:dyDescent="0.3">
      <c r="A192" s="11">
        <v>6</v>
      </c>
      <c r="B192" s="10">
        <v>186</v>
      </c>
      <c r="C192" s="10">
        <v>4</v>
      </c>
      <c r="D192" s="10" t="s">
        <v>386</v>
      </c>
      <c r="E192" s="10" t="s">
        <v>387</v>
      </c>
      <c r="F192" s="10" t="s">
        <v>379</v>
      </c>
      <c r="G192" s="10" t="s">
        <v>388</v>
      </c>
      <c r="H192" s="10" t="s">
        <v>11</v>
      </c>
      <c r="I192" s="15">
        <v>10</v>
      </c>
      <c r="J192" s="10"/>
      <c r="K192" s="44">
        <f t="shared" si="4"/>
        <v>10</v>
      </c>
      <c r="L192" s="8"/>
      <c r="M192" s="14"/>
      <c r="N192" s="14" t="s">
        <v>376</v>
      </c>
      <c r="O192" s="20"/>
    </row>
    <row r="193" spans="1:15" ht="17.25" thickBot="1" x14ac:dyDescent="0.35">
      <c r="A193" s="62"/>
      <c r="B193" s="63"/>
      <c r="C193" s="63"/>
      <c r="D193" s="63"/>
      <c r="E193" s="63"/>
      <c r="F193" s="63"/>
      <c r="G193" s="63"/>
      <c r="H193" s="63"/>
      <c r="I193" s="74"/>
      <c r="J193" s="63"/>
      <c r="K193" s="74"/>
      <c r="L193" s="75"/>
      <c r="M193" s="1">
        <f>SUM(M189:M192)</f>
        <v>0</v>
      </c>
      <c r="N193" s="67"/>
      <c r="O193" s="111"/>
    </row>
    <row r="194" spans="1:15" x14ac:dyDescent="0.3">
      <c r="A194" s="43">
        <v>7</v>
      </c>
      <c r="B194" s="42">
        <v>187</v>
      </c>
      <c r="C194" s="42">
        <v>1</v>
      </c>
      <c r="D194" s="42" t="s">
        <v>389</v>
      </c>
      <c r="E194" s="42" t="s">
        <v>390</v>
      </c>
      <c r="F194" s="42" t="s">
        <v>33</v>
      </c>
      <c r="G194" s="42" t="s">
        <v>391</v>
      </c>
      <c r="H194" s="42" t="s">
        <v>14</v>
      </c>
      <c r="I194" s="60">
        <v>150</v>
      </c>
      <c r="J194" s="42"/>
      <c r="K194" s="44">
        <f t="shared" si="4"/>
        <v>150</v>
      </c>
      <c r="L194" s="8"/>
      <c r="M194" s="14"/>
      <c r="N194" s="14">
        <v>57430</v>
      </c>
      <c r="O194" s="39"/>
    </row>
    <row r="195" spans="1:15" x14ac:dyDescent="0.3">
      <c r="A195" s="11">
        <v>7</v>
      </c>
      <c r="B195" s="10">
        <v>188</v>
      </c>
      <c r="C195" s="10">
        <v>2</v>
      </c>
      <c r="D195" s="10" t="s">
        <v>392</v>
      </c>
      <c r="E195" s="10" t="s">
        <v>393</v>
      </c>
      <c r="F195" s="10" t="s">
        <v>33</v>
      </c>
      <c r="G195" s="10" t="s">
        <v>394</v>
      </c>
      <c r="H195" s="10" t="s">
        <v>14</v>
      </c>
      <c r="I195" s="15">
        <v>90</v>
      </c>
      <c r="J195" s="10"/>
      <c r="K195" s="44">
        <f t="shared" si="4"/>
        <v>90</v>
      </c>
      <c r="L195" s="8"/>
      <c r="M195" s="14"/>
      <c r="N195" s="14">
        <v>88650</v>
      </c>
      <c r="O195" s="13"/>
    </row>
    <row r="196" spans="1:15" x14ac:dyDescent="0.3">
      <c r="A196" s="43">
        <v>7</v>
      </c>
      <c r="B196" s="42">
        <v>189</v>
      </c>
      <c r="C196" s="42">
        <v>3</v>
      </c>
      <c r="D196" s="10" t="s">
        <v>395</v>
      </c>
      <c r="E196" s="10" t="s">
        <v>396</v>
      </c>
      <c r="F196" s="10" t="s">
        <v>33</v>
      </c>
      <c r="G196" s="10" t="s">
        <v>397</v>
      </c>
      <c r="H196" s="10" t="s">
        <v>14</v>
      </c>
      <c r="I196" s="15">
        <v>4</v>
      </c>
      <c r="J196" s="10"/>
      <c r="K196" s="44">
        <f t="shared" si="4"/>
        <v>4</v>
      </c>
      <c r="L196" s="8"/>
      <c r="M196" s="14"/>
      <c r="N196" s="14">
        <v>584730</v>
      </c>
      <c r="O196" s="13"/>
    </row>
    <row r="197" spans="1:15" x14ac:dyDescent="0.3">
      <c r="A197" s="11">
        <v>7</v>
      </c>
      <c r="B197" s="10">
        <v>190</v>
      </c>
      <c r="C197" s="10">
        <v>4</v>
      </c>
      <c r="D197" s="10" t="s">
        <v>398</v>
      </c>
      <c r="E197" s="10" t="s">
        <v>399</v>
      </c>
      <c r="F197" s="10" t="s">
        <v>33</v>
      </c>
      <c r="G197" s="10" t="s">
        <v>397</v>
      </c>
      <c r="H197" s="10" t="s">
        <v>14</v>
      </c>
      <c r="I197" s="15">
        <v>4</v>
      </c>
      <c r="J197" s="10"/>
      <c r="K197" s="44">
        <f t="shared" si="4"/>
        <v>4</v>
      </c>
      <c r="L197" s="8"/>
      <c r="M197" s="14"/>
      <c r="N197" s="14">
        <v>20670</v>
      </c>
      <c r="O197" s="13"/>
    </row>
    <row r="198" spans="1:15" x14ac:dyDescent="0.3">
      <c r="A198" s="43">
        <v>7</v>
      </c>
      <c r="B198" s="42">
        <v>191</v>
      </c>
      <c r="C198" s="42">
        <v>5</v>
      </c>
      <c r="D198" s="10" t="s">
        <v>400</v>
      </c>
      <c r="E198" s="10" t="s">
        <v>401</v>
      </c>
      <c r="F198" s="10" t="s">
        <v>33</v>
      </c>
      <c r="G198" s="10" t="s">
        <v>397</v>
      </c>
      <c r="H198" s="10" t="s">
        <v>14</v>
      </c>
      <c r="I198" s="15">
        <v>35</v>
      </c>
      <c r="J198" s="10"/>
      <c r="K198" s="44">
        <f t="shared" si="4"/>
        <v>35</v>
      </c>
      <c r="L198" s="8"/>
      <c r="M198" s="14"/>
      <c r="N198" s="14">
        <v>21460</v>
      </c>
      <c r="O198" s="13"/>
    </row>
    <row r="199" spans="1:15" x14ac:dyDescent="0.3">
      <c r="A199" s="11">
        <v>7</v>
      </c>
      <c r="B199" s="10">
        <v>192</v>
      </c>
      <c r="C199" s="10">
        <v>6</v>
      </c>
      <c r="D199" s="10" t="s">
        <v>402</v>
      </c>
      <c r="E199" s="10" t="s">
        <v>403</v>
      </c>
      <c r="F199" s="10" t="s">
        <v>33</v>
      </c>
      <c r="G199" s="10" t="s">
        <v>397</v>
      </c>
      <c r="H199" s="10" t="s">
        <v>14</v>
      </c>
      <c r="I199" s="15">
        <v>4</v>
      </c>
      <c r="J199" s="10"/>
      <c r="K199" s="44">
        <f t="shared" si="4"/>
        <v>4</v>
      </c>
      <c r="L199" s="8"/>
      <c r="M199" s="14"/>
      <c r="N199" s="14">
        <v>128010</v>
      </c>
      <c r="O199" s="13"/>
    </row>
    <row r="200" spans="1:15" x14ac:dyDescent="0.3">
      <c r="A200" s="43">
        <v>7</v>
      </c>
      <c r="B200" s="42">
        <v>193</v>
      </c>
      <c r="C200" s="42">
        <v>7</v>
      </c>
      <c r="D200" s="10" t="s">
        <v>404</v>
      </c>
      <c r="E200" s="10" t="s">
        <v>405</v>
      </c>
      <c r="F200" s="10" t="s">
        <v>33</v>
      </c>
      <c r="G200" s="10" t="s">
        <v>406</v>
      </c>
      <c r="H200" s="10" t="s">
        <v>14</v>
      </c>
      <c r="I200" s="15">
        <v>35</v>
      </c>
      <c r="J200" s="10"/>
      <c r="K200" s="44">
        <f t="shared" si="4"/>
        <v>35</v>
      </c>
      <c r="L200" s="8"/>
      <c r="M200" s="14"/>
      <c r="N200" s="14">
        <v>128010</v>
      </c>
      <c r="O200" s="13"/>
    </row>
    <row r="201" spans="1:15" x14ac:dyDescent="0.3">
      <c r="A201" s="11">
        <v>7</v>
      </c>
      <c r="B201" s="10">
        <v>194</v>
      </c>
      <c r="C201" s="10">
        <v>8</v>
      </c>
      <c r="D201" s="10" t="s">
        <v>407</v>
      </c>
      <c r="E201" s="10" t="s">
        <v>408</v>
      </c>
      <c r="F201" s="10" t="s">
        <v>33</v>
      </c>
      <c r="G201" s="10" t="s">
        <v>406</v>
      </c>
      <c r="H201" s="10" t="s">
        <v>14</v>
      </c>
      <c r="I201" s="15">
        <v>15</v>
      </c>
      <c r="J201" s="10"/>
      <c r="K201" s="44">
        <f t="shared" si="4"/>
        <v>15</v>
      </c>
      <c r="L201" s="8"/>
      <c r="M201" s="14"/>
      <c r="N201" s="14">
        <v>17930</v>
      </c>
      <c r="O201" s="13"/>
    </row>
    <row r="202" spans="1:15" x14ac:dyDescent="0.3">
      <c r="A202" s="43">
        <v>7</v>
      </c>
      <c r="B202" s="42">
        <v>195</v>
      </c>
      <c r="C202" s="42">
        <v>9</v>
      </c>
      <c r="D202" s="10" t="s">
        <v>409</v>
      </c>
      <c r="E202" s="10" t="s">
        <v>410</v>
      </c>
      <c r="F202" s="10" t="s">
        <v>33</v>
      </c>
      <c r="G202" s="10" t="s">
        <v>411</v>
      </c>
      <c r="H202" s="10" t="s">
        <v>14</v>
      </c>
      <c r="I202" s="15">
        <v>10</v>
      </c>
      <c r="J202" s="10"/>
      <c r="K202" s="44">
        <f t="shared" si="4"/>
        <v>10</v>
      </c>
      <c r="L202" s="8"/>
      <c r="M202" s="14"/>
      <c r="N202" s="14">
        <v>19760</v>
      </c>
      <c r="O202" s="13"/>
    </row>
    <row r="203" spans="1:15" x14ac:dyDescent="0.3">
      <c r="A203" s="11">
        <v>7</v>
      </c>
      <c r="B203" s="10">
        <v>196</v>
      </c>
      <c r="C203" s="10">
        <v>10</v>
      </c>
      <c r="D203" s="10" t="s">
        <v>412</v>
      </c>
      <c r="E203" s="10" t="s">
        <v>413</v>
      </c>
      <c r="F203" s="10" t="s">
        <v>414</v>
      </c>
      <c r="G203" s="10" t="s">
        <v>415</v>
      </c>
      <c r="H203" s="10" t="s">
        <v>14</v>
      </c>
      <c r="I203" s="15">
        <v>4</v>
      </c>
      <c r="J203" s="10"/>
      <c r="K203" s="44">
        <f t="shared" si="4"/>
        <v>4</v>
      </c>
      <c r="L203" s="8"/>
      <c r="M203" s="14"/>
      <c r="N203" s="14">
        <v>435660</v>
      </c>
      <c r="O203" s="13"/>
    </row>
    <row r="204" spans="1:15" ht="17.25" thickBot="1" x14ac:dyDescent="0.35">
      <c r="A204" s="5"/>
      <c r="B204" s="4"/>
      <c r="C204" s="4"/>
      <c r="D204" s="3"/>
      <c r="E204" s="3"/>
      <c r="F204" s="3"/>
      <c r="G204" s="3"/>
      <c r="H204" s="3"/>
      <c r="I204" s="3"/>
      <c r="J204" s="3"/>
      <c r="K204" s="3"/>
      <c r="L204" s="2"/>
      <c r="M204" s="1">
        <f>SUM(M194:M203)</f>
        <v>0</v>
      </c>
      <c r="N204" s="1"/>
      <c r="O204" s="111"/>
    </row>
    <row r="205" spans="1:15" x14ac:dyDescent="0.3">
      <c r="A205" s="43">
        <v>8</v>
      </c>
      <c r="B205" s="42">
        <v>197</v>
      </c>
      <c r="C205" s="42">
        <v>1</v>
      </c>
      <c r="D205" s="42" t="s">
        <v>416</v>
      </c>
      <c r="E205" s="42" t="s">
        <v>417</v>
      </c>
      <c r="F205" s="42" t="s">
        <v>33</v>
      </c>
      <c r="G205" s="42" t="s">
        <v>418</v>
      </c>
      <c r="H205" s="42" t="s">
        <v>14</v>
      </c>
      <c r="I205" s="58">
        <v>5</v>
      </c>
      <c r="J205" s="42"/>
      <c r="K205" s="44">
        <f t="shared" si="4"/>
        <v>5</v>
      </c>
      <c r="L205" s="8"/>
      <c r="M205" s="7">
        <f>K205*L205</f>
        <v>0</v>
      </c>
      <c r="N205" s="7">
        <v>622140</v>
      </c>
      <c r="O205" s="59"/>
    </row>
    <row r="206" spans="1:15" x14ac:dyDescent="0.3">
      <c r="A206" s="11">
        <v>8</v>
      </c>
      <c r="B206" s="10">
        <v>198</v>
      </c>
      <c r="C206" s="10">
        <v>2</v>
      </c>
      <c r="D206" s="10" t="s">
        <v>419</v>
      </c>
      <c r="E206" s="10" t="s">
        <v>420</v>
      </c>
      <c r="F206" s="10" t="s">
        <v>33</v>
      </c>
      <c r="G206" s="10" t="s">
        <v>289</v>
      </c>
      <c r="H206" s="10" t="s">
        <v>14</v>
      </c>
      <c r="I206" s="9">
        <v>2</v>
      </c>
      <c r="J206" s="10"/>
      <c r="K206" s="44">
        <f t="shared" si="4"/>
        <v>2</v>
      </c>
      <c r="L206" s="8"/>
      <c r="M206" s="7">
        <f t="shared" ref="M206:M218" si="6">K206*L206</f>
        <v>0</v>
      </c>
      <c r="N206" s="7">
        <v>183500</v>
      </c>
      <c r="O206" s="12"/>
    </row>
    <row r="207" spans="1:15" x14ac:dyDescent="0.3">
      <c r="A207" s="43">
        <v>8</v>
      </c>
      <c r="B207" s="42">
        <v>199</v>
      </c>
      <c r="C207" s="42">
        <v>3</v>
      </c>
      <c r="D207" s="10" t="s">
        <v>421</v>
      </c>
      <c r="E207" s="10" t="s">
        <v>422</v>
      </c>
      <c r="F207" s="10" t="s">
        <v>33</v>
      </c>
      <c r="G207" s="10" t="s">
        <v>289</v>
      </c>
      <c r="H207" s="10" t="s">
        <v>14</v>
      </c>
      <c r="I207" s="9">
        <v>2</v>
      </c>
      <c r="J207" s="10"/>
      <c r="K207" s="44">
        <f t="shared" si="4"/>
        <v>2</v>
      </c>
      <c r="L207" s="8"/>
      <c r="M207" s="7">
        <f t="shared" si="6"/>
        <v>0</v>
      </c>
      <c r="N207" s="7">
        <v>158690</v>
      </c>
      <c r="O207" s="12"/>
    </row>
    <row r="208" spans="1:15" x14ac:dyDescent="0.3">
      <c r="A208" s="11">
        <v>8</v>
      </c>
      <c r="B208" s="10">
        <v>200</v>
      </c>
      <c r="C208" s="10">
        <v>4</v>
      </c>
      <c r="D208" s="10" t="s">
        <v>423</v>
      </c>
      <c r="E208" s="10" t="s">
        <v>424</v>
      </c>
      <c r="F208" s="10" t="s">
        <v>33</v>
      </c>
      <c r="G208" s="10" t="s">
        <v>425</v>
      </c>
      <c r="H208" s="10" t="s">
        <v>14</v>
      </c>
      <c r="I208" s="9">
        <v>2</v>
      </c>
      <c r="J208" s="10"/>
      <c r="K208" s="44">
        <f t="shared" si="4"/>
        <v>2</v>
      </c>
      <c r="L208" s="8"/>
      <c r="M208" s="7">
        <f t="shared" si="6"/>
        <v>0</v>
      </c>
      <c r="N208" s="7">
        <v>51510</v>
      </c>
      <c r="O208" s="12"/>
    </row>
    <row r="209" spans="1:15" x14ac:dyDescent="0.3">
      <c r="A209" s="43">
        <v>8</v>
      </c>
      <c r="B209" s="42">
        <v>201</v>
      </c>
      <c r="C209" s="42">
        <v>5</v>
      </c>
      <c r="D209" s="10" t="s">
        <v>426</v>
      </c>
      <c r="E209" s="10" t="s">
        <v>427</v>
      </c>
      <c r="F209" s="10" t="s">
        <v>33</v>
      </c>
      <c r="G209" s="10" t="s">
        <v>428</v>
      </c>
      <c r="H209" s="10" t="s">
        <v>14</v>
      </c>
      <c r="I209" s="9">
        <v>2</v>
      </c>
      <c r="J209" s="10"/>
      <c r="K209" s="44">
        <f t="shared" si="4"/>
        <v>2</v>
      </c>
      <c r="L209" s="8"/>
      <c r="M209" s="7">
        <f t="shared" si="6"/>
        <v>0</v>
      </c>
      <c r="N209" s="7">
        <v>987290</v>
      </c>
      <c r="O209" s="12"/>
    </row>
    <row r="210" spans="1:15" x14ac:dyDescent="0.3">
      <c r="A210" s="11">
        <v>8</v>
      </c>
      <c r="B210" s="10">
        <v>202</v>
      </c>
      <c r="C210" s="10">
        <v>6</v>
      </c>
      <c r="D210" s="10" t="s">
        <v>429</v>
      </c>
      <c r="E210" s="10" t="s">
        <v>430</v>
      </c>
      <c r="F210" s="10" t="s">
        <v>33</v>
      </c>
      <c r="G210" s="10" t="s">
        <v>428</v>
      </c>
      <c r="H210" s="10" t="s">
        <v>14</v>
      </c>
      <c r="I210" s="9">
        <v>2</v>
      </c>
      <c r="J210" s="10"/>
      <c r="K210" s="44">
        <f t="shared" si="4"/>
        <v>2</v>
      </c>
      <c r="L210" s="8"/>
      <c r="M210" s="7">
        <f t="shared" si="6"/>
        <v>0</v>
      </c>
      <c r="N210" s="7">
        <v>1098620</v>
      </c>
      <c r="O210" s="12"/>
    </row>
    <row r="211" spans="1:15" x14ac:dyDescent="0.3">
      <c r="A211" s="43">
        <v>8</v>
      </c>
      <c r="B211" s="42">
        <v>203</v>
      </c>
      <c r="C211" s="42">
        <v>7</v>
      </c>
      <c r="D211" s="10" t="s">
        <v>431</v>
      </c>
      <c r="E211" s="10" t="s">
        <v>432</v>
      </c>
      <c r="F211" s="10" t="s">
        <v>33</v>
      </c>
      <c r="G211" s="10" t="s">
        <v>428</v>
      </c>
      <c r="H211" s="10" t="s">
        <v>14</v>
      </c>
      <c r="I211" s="9">
        <v>2</v>
      </c>
      <c r="J211" s="10"/>
      <c r="K211" s="44">
        <f t="shared" si="4"/>
        <v>2</v>
      </c>
      <c r="L211" s="8"/>
      <c r="M211" s="7">
        <f t="shared" si="6"/>
        <v>0</v>
      </c>
      <c r="N211" s="7">
        <v>275650</v>
      </c>
      <c r="O211" s="12"/>
    </row>
    <row r="212" spans="1:15" x14ac:dyDescent="0.3">
      <c r="A212" s="11">
        <v>8</v>
      </c>
      <c r="B212" s="10">
        <v>204</v>
      </c>
      <c r="C212" s="10">
        <v>8</v>
      </c>
      <c r="D212" s="10" t="s">
        <v>433</v>
      </c>
      <c r="E212" s="10" t="s">
        <v>434</v>
      </c>
      <c r="F212" s="10" t="s">
        <v>33</v>
      </c>
      <c r="G212" s="10" t="s">
        <v>435</v>
      </c>
      <c r="H212" s="10" t="s">
        <v>14</v>
      </c>
      <c r="I212" s="9">
        <v>30</v>
      </c>
      <c r="J212" s="10"/>
      <c r="K212" s="44">
        <f t="shared" ref="K212:K296" si="7">I212+J212</f>
        <v>30</v>
      </c>
      <c r="L212" s="8"/>
      <c r="M212" s="7">
        <f t="shared" si="6"/>
        <v>0</v>
      </c>
      <c r="N212" s="7">
        <v>568400</v>
      </c>
      <c r="O212" s="12"/>
    </row>
    <row r="213" spans="1:15" x14ac:dyDescent="0.3">
      <c r="A213" s="43">
        <v>8</v>
      </c>
      <c r="B213" s="42">
        <v>205</v>
      </c>
      <c r="C213" s="42">
        <v>9</v>
      </c>
      <c r="D213" s="10" t="s">
        <v>436</v>
      </c>
      <c r="E213" s="10" t="s">
        <v>437</v>
      </c>
      <c r="F213" s="10" t="s">
        <v>438</v>
      </c>
      <c r="G213" s="10" t="s">
        <v>435</v>
      </c>
      <c r="H213" s="10" t="s">
        <v>14</v>
      </c>
      <c r="I213" s="9">
        <v>70</v>
      </c>
      <c r="J213" s="10"/>
      <c r="K213" s="44">
        <f t="shared" si="7"/>
        <v>70</v>
      </c>
      <c r="L213" s="8"/>
      <c r="M213" s="7">
        <f t="shared" si="6"/>
        <v>0</v>
      </c>
      <c r="N213" s="7">
        <v>20670</v>
      </c>
      <c r="O213" s="12"/>
    </row>
    <row r="214" spans="1:15" x14ac:dyDescent="0.3">
      <c r="A214" s="11">
        <v>8</v>
      </c>
      <c r="B214" s="10">
        <v>206</v>
      </c>
      <c r="C214" s="10">
        <v>10</v>
      </c>
      <c r="D214" s="10" t="s">
        <v>439</v>
      </c>
      <c r="E214" s="10" t="s">
        <v>440</v>
      </c>
      <c r="F214" s="10" t="s">
        <v>438</v>
      </c>
      <c r="G214" s="10" t="s">
        <v>435</v>
      </c>
      <c r="H214" s="10" t="s">
        <v>14</v>
      </c>
      <c r="I214" s="9">
        <v>70</v>
      </c>
      <c r="J214" s="10"/>
      <c r="K214" s="44">
        <f t="shared" si="7"/>
        <v>70</v>
      </c>
      <c r="L214" s="8"/>
      <c r="M214" s="7">
        <f t="shared" si="6"/>
        <v>0</v>
      </c>
      <c r="N214" s="7">
        <v>21460</v>
      </c>
      <c r="O214" s="12"/>
    </row>
    <row r="215" spans="1:15" x14ac:dyDescent="0.3">
      <c r="A215" s="43">
        <v>8</v>
      </c>
      <c r="B215" s="42">
        <v>207</v>
      </c>
      <c r="C215" s="42">
        <v>11</v>
      </c>
      <c r="D215" s="10" t="s">
        <v>441</v>
      </c>
      <c r="E215" s="10" t="s">
        <v>440</v>
      </c>
      <c r="F215" s="10" t="s">
        <v>442</v>
      </c>
      <c r="G215" s="10" t="s">
        <v>435</v>
      </c>
      <c r="H215" s="10" t="s">
        <v>14</v>
      </c>
      <c r="I215" s="9">
        <v>70</v>
      </c>
      <c r="J215" s="10"/>
      <c r="K215" s="44">
        <f t="shared" si="7"/>
        <v>70</v>
      </c>
      <c r="L215" s="8"/>
      <c r="M215" s="7">
        <f t="shared" si="6"/>
        <v>0</v>
      </c>
      <c r="N215" s="7">
        <v>21460</v>
      </c>
      <c r="O215" s="12"/>
    </row>
    <row r="216" spans="1:15" x14ac:dyDescent="0.3">
      <c r="A216" s="11">
        <v>8</v>
      </c>
      <c r="B216" s="10">
        <v>208</v>
      </c>
      <c r="C216" s="10">
        <v>12</v>
      </c>
      <c r="D216" s="10" t="s">
        <v>443</v>
      </c>
      <c r="E216" s="10" t="s">
        <v>444</v>
      </c>
      <c r="F216" s="10" t="s">
        <v>33</v>
      </c>
      <c r="G216" s="10" t="s">
        <v>435</v>
      </c>
      <c r="H216" s="10" t="s">
        <v>14</v>
      </c>
      <c r="I216" s="9">
        <v>10</v>
      </c>
      <c r="J216" s="10"/>
      <c r="K216" s="44">
        <f t="shared" si="7"/>
        <v>10</v>
      </c>
      <c r="L216" s="8"/>
      <c r="M216" s="7">
        <f t="shared" si="6"/>
        <v>0</v>
      </c>
      <c r="N216" s="7">
        <v>128010</v>
      </c>
      <c r="O216" s="12"/>
    </row>
    <row r="217" spans="1:15" x14ac:dyDescent="0.3">
      <c r="A217" s="43">
        <v>8</v>
      </c>
      <c r="B217" s="42">
        <v>209</v>
      </c>
      <c r="C217" s="42">
        <v>13</v>
      </c>
      <c r="D217" s="10" t="s">
        <v>445</v>
      </c>
      <c r="E217" s="10" t="s">
        <v>446</v>
      </c>
      <c r="F217" s="10" t="s">
        <v>33</v>
      </c>
      <c r="G217" s="10" t="s">
        <v>435</v>
      </c>
      <c r="H217" s="10" t="s">
        <v>14</v>
      </c>
      <c r="I217" s="9">
        <v>10</v>
      </c>
      <c r="J217" s="10"/>
      <c r="K217" s="44">
        <f t="shared" si="7"/>
        <v>10</v>
      </c>
      <c r="L217" s="8"/>
      <c r="M217" s="7">
        <f t="shared" si="6"/>
        <v>0</v>
      </c>
      <c r="N217" s="7">
        <v>329610</v>
      </c>
      <c r="O217" s="12"/>
    </row>
    <row r="218" spans="1:15" x14ac:dyDescent="0.3">
      <c r="A218" s="11">
        <v>8</v>
      </c>
      <c r="B218" s="10">
        <v>210</v>
      </c>
      <c r="C218" s="10">
        <v>14</v>
      </c>
      <c r="D218" s="10" t="s">
        <v>447</v>
      </c>
      <c r="E218" s="10" t="s">
        <v>448</v>
      </c>
      <c r="F218" s="10" t="s">
        <v>33</v>
      </c>
      <c r="G218" s="10" t="s">
        <v>435</v>
      </c>
      <c r="H218" s="10" t="s">
        <v>14</v>
      </c>
      <c r="I218" s="9">
        <v>6</v>
      </c>
      <c r="J218" s="10"/>
      <c r="K218" s="44">
        <f t="shared" si="7"/>
        <v>6</v>
      </c>
      <c r="L218" s="8"/>
      <c r="M218" s="7">
        <f t="shared" si="6"/>
        <v>0</v>
      </c>
      <c r="N218" s="7">
        <v>329610</v>
      </c>
      <c r="O218" s="12"/>
    </row>
    <row r="219" spans="1:15" ht="17.25" thickBot="1" x14ac:dyDescent="0.35">
      <c r="A219" s="5"/>
      <c r="B219" s="4"/>
      <c r="C219" s="4"/>
      <c r="D219" s="3"/>
      <c r="E219" s="3"/>
      <c r="F219" s="3"/>
      <c r="G219" s="3"/>
      <c r="H219" s="3"/>
      <c r="I219" s="3"/>
      <c r="J219" s="3"/>
      <c r="K219" s="3"/>
      <c r="L219" s="2"/>
      <c r="M219" s="1">
        <f>SUM(M205:M218)</f>
        <v>0</v>
      </c>
      <c r="N219" s="1"/>
      <c r="O219" s="111"/>
    </row>
    <row r="220" spans="1:15" x14ac:dyDescent="0.3">
      <c r="A220" s="43">
        <v>9</v>
      </c>
      <c r="B220" s="42">
        <v>211</v>
      </c>
      <c r="C220" s="42">
        <v>1</v>
      </c>
      <c r="D220" s="42" t="s">
        <v>449</v>
      </c>
      <c r="E220" s="42" t="s">
        <v>450</v>
      </c>
      <c r="F220" s="42" t="s">
        <v>33</v>
      </c>
      <c r="G220" s="42" t="s">
        <v>451</v>
      </c>
      <c r="H220" s="42" t="s">
        <v>11</v>
      </c>
      <c r="I220" s="58">
        <v>60</v>
      </c>
      <c r="J220" s="42"/>
      <c r="K220" s="44">
        <f t="shared" si="7"/>
        <v>60</v>
      </c>
      <c r="L220" s="8"/>
      <c r="M220" s="7">
        <f>K220*L220</f>
        <v>0</v>
      </c>
      <c r="N220" s="7">
        <v>223320</v>
      </c>
      <c r="O220" s="59"/>
    </row>
    <row r="221" spans="1:15" x14ac:dyDescent="0.3">
      <c r="A221" s="11">
        <v>9</v>
      </c>
      <c r="B221" s="10">
        <v>212</v>
      </c>
      <c r="C221" s="10">
        <v>2</v>
      </c>
      <c r="D221" s="10" t="s">
        <v>452</v>
      </c>
      <c r="E221" s="10" t="s">
        <v>453</v>
      </c>
      <c r="F221" s="10" t="s">
        <v>33</v>
      </c>
      <c r="G221" s="10" t="s">
        <v>454</v>
      </c>
      <c r="H221" s="10" t="s">
        <v>11</v>
      </c>
      <c r="I221" s="9">
        <v>50</v>
      </c>
      <c r="J221" s="10"/>
      <c r="K221" s="44">
        <f t="shared" si="7"/>
        <v>50</v>
      </c>
      <c r="L221" s="8"/>
      <c r="M221" s="7">
        <f t="shared" ref="M221:M222" si="8">K221*L221</f>
        <v>0</v>
      </c>
      <c r="N221" s="7">
        <v>223320</v>
      </c>
      <c r="O221" s="12"/>
    </row>
    <row r="222" spans="1:15" x14ac:dyDescent="0.3">
      <c r="A222" s="11">
        <v>9</v>
      </c>
      <c r="B222" s="10">
        <v>213</v>
      </c>
      <c r="C222" s="10">
        <v>3</v>
      </c>
      <c r="D222" s="10" t="s">
        <v>455</v>
      </c>
      <c r="E222" s="10" t="s">
        <v>456</v>
      </c>
      <c r="F222" s="10" t="s">
        <v>33</v>
      </c>
      <c r="G222" s="10" t="s">
        <v>457</v>
      </c>
      <c r="H222" s="10" t="s">
        <v>11</v>
      </c>
      <c r="I222" s="9">
        <v>2</v>
      </c>
      <c r="J222" s="10"/>
      <c r="K222" s="44">
        <f t="shared" si="7"/>
        <v>2</v>
      </c>
      <c r="L222" s="8"/>
      <c r="M222" s="7">
        <f t="shared" si="8"/>
        <v>0</v>
      </c>
      <c r="N222" s="7">
        <v>139500</v>
      </c>
      <c r="O222" s="12"/>
    </row>
    <row r="223" spans="1:15" ht="17.25" thickBot="1" x14ac:dyDescent="0.35">
      <c r="A223" s="5"/>
      <c r="B223" s="4"/>
      <c r="C223" s="4"/>
      <c r="D223" s="3"/>
      <c r="E223" s="3"/>
      <c r="F223" s="3"/>
      <c r="G223" s="3"/>
      <c r="H223" s="3"/>
      <c r="I223" s="3"/>
      <c r="J223" s="3"/>
      <c r="K223" s="3"/>
      <c r="L223" s="2"/>
      <c r="M223" s="1">
        <f>SUM(M220:M222)</f>
        <v>0</v>
      </c>
      <c r="N223" s="1"/>
      <c r="O223" s="111"/>
    </row>
    <row r="224" spans="1:15" x14ac:dyDescent="0.3">
      <c r="A224" s="43">
        <v>10</v>
      </c>
      <c r="B224" s="42">
        <v>214</v>
      </c>
      <c r="C224" s="42">
        <v>1</v>
      </c>
      <c r="D224" s="42" t="s">
        <v>458</v>
      </c>
      <c r="E224" s="42" t="s">
        <v>459</v>
      </c>
      <c r="F224" s="42" t="s">
        <v>33</v>
      </c>
      <c r="G224" s="42" t="s">
        <v>460</v>
      </c>
      <c r="H224" s="42" t="s">
        <v>11</v>
      </c>
      <c r="I224" s="58">
        <v>3</v>
      </c>
      <c r="J224" s="42"/>
      <c r="K224" s="44">
        <f t="shared" si="7"/>
        <v>3</v>
      </c>
      <c r="L224" s="8"/>
      <c r="M224" s="7">
        <f>K224*L224</f>
        <v>0</v>
      </c>
      <c r="N224" s="7">
        <v>1569790</v>
      </c>
      <c r="O224" s="59"/>
    </row>
    <row r="225" spans="1:15" x14ac:dyDescent="0.3">
      <c r="A225" s="11">
        <v>10</v>
      </c>
      <c r="B225" s="10">
        <v>215</v>
      </c>
      <c r="C225" s="10">
        <v>2</v>
      </c>
      <c r="D225" s="10" t="s">
        <v>461</v>
      </c>
      <c r="E225" s="10" t="s">
        <v>459</v>
      </c>
      <c r="F225" s="10" t="s">
        <v>33</v>
      </c>
      <c r="G225" s="10" t="s">
        <v>462</v>
      </c>
      <c r="H225" s="10" t="s">
        <v>11</v>
      </c>
      <c r="I225" s="9">
        <v>3</v>
      </c>
      <c r="J225" s="10"/>
      <c r="K225" s="44">
        <f t="shared" si="7"/>
        <v>3</v>
      </c>
      <c r="L225" s="8"/>
      <c r="M225" s="7">
        <f t="shared" ref="M225" si="9">K225*L225</f>
        <v>0</v>
      </c>
      <c r="N225" s="7">
        <v>1569790</v>
      </c>
      <c r="O225" s="12"/>
    </row>
    <row r="226" spans="1:15" x14ac:dyDescent="0.3">
      <c r="A226" s="11">
        <v>10</v>
      </c>
      <c r="B226" s="10">
        <v>216</v>
      </c>
      <c r="C226" s="10">
        <v>3</v>
      </c>
      <c r="D226" s="10" t="s">
        <v>463</v>
      </c>
      <c r="E226" s="10" t="s">
        <v>464</v>
      </c>
      <c r="F226" s="10" t="s">
        <v>33</v>
      </c>
      <c r="G226" s="10" t="s">
        <v>462</v>
      </c>
      <c r="H226" s="10" t="s">
        <v>11</v>
      </c>
      <c r="I226" s="9">
        <v>2</v>
      </c>
      <c r="J226" s="10"/>
      <c r="K226" s="44">
        <f t="shared" si="7"/>
        <v>2</v>
      </c>
      <c r="L226" s="8"/>
      <c r="M226" s="7">
        <f t="shared" ref="M226:M227" si="10">K226*L226</f>
        <v>0</v>
      </c>
      <c r="N226" s="7">
        <v>1259540</v>
      </c>
      <c r="O226" s="12"/>
    </row>
    <row r="227" spans="1:15" x14ac:dyDescent="0.3">
      <c r="A227" s="11">
        <v>10</v>
      </c>
      <c r="B227" s="10">
        <v>217</v>
      </c>
      <c r="C227" s="10">
        <v>4</v>
      </c>
      <c r="D227" s="10" t="s">
        <v>465</v>
      </c>
      <c r="E227" s="10" t="s">
        <v>464</v>
      </c>
      <c r="F227" s="10" t="s">
        <v>33</v>
      </c>
      <c r="G227" s="10" t="s">
        <v>460</v>
      </c>
      <c r="H227" s="10" t="s">
        <v>11</v>
      </c>
      <c r="I227" s="9">
        <v>2</v>
      </c>
      <c r="J227" s="10"/>
      <c r="K227" s="44">
        <f t="shared" si="7"/>
        <v>2</v>
      </c>
      <c r="L227" s="8"/>
      <c r="M227" s="7">
        <f t="shared" si="10"/>
        <v>0</v>
      </c>
      <c r="N227" s="7">
        <v>1259540</v>
      </c>
      <c r="O227" s="12"/>
    </row>
    <row r="228" spans="1:15" ht="17.25" thickBot="1" x14ac:dyDescent="0.35">
      <c r="A228" s="5"/>
      <c r="B228" s="4"/>
      <c r="C228" s="4"/>
      <c r="D228" s="3"/>
      <c r="E228" s="3"/>
      <c r="F228" s="3"/>
      <c r="G228" s="3"/>
      <c r="H228" s="3"/>
      <c r="I228" s="3"/>
      <c r="J228" s="3"/>
      <c r="K228" s="3"/>
      <c r="L228" s="2"/>
      <c r="M228" s="1">
        <f>SUM(M224:M227)</f>
        <v>0</v>
      </c>
      <c r="N228" s="1"/>
      <c r="O228" s="111"/>
    </row>
    <row r="229" spans="1:15" x14ac:dyDescent="0.3">
      <c r="A229" s="43">
        <v>11</v>
      </c>
      <c r="B229" s="42">
        <v>218</v>
      </c>
      <c r="C229" s="42">
        <v>1</v>
      </c>
      <c r="D229" s="42" t="s">
        <v>466</v>
      </c>
      <c r="E229" s="42" t="s">
        <v>467</v>
      </c>
      <c r="F229" s="42" t="s">
        <v>468</v>
      </c>
      <c r="G229" s="42" t="s">
        <v>469</v>
      </c>
      <c r="H229" s="42" t="s">
        <v>11</v>
      </c>
      <c r="I229" s="58">
        <v>10</v>
      </c>
      <c r="J229" s="42"/>
      <c r="K229" s="44">
        <f t="shared" si="7"/>
        <v>10</v>
      </c>
      <c r="L229" s="8"/>
      <c r="M229" s="7">
        <f t="shared" ref="M229:M235" si="11">K229*L229</f>
        <v>0</v>
      </c>
      <c r="N229" s="7">
        <v>52950</v>
      </c>
      <c r="O229" s="59"/>
    </row>
    <row r="230" spans="1:15" x14ac:dyDescent="0.3">
      <c r="A230" s="11">
        <v>11</v>
      </c>
      <c r="B230" s="10">
        <v>219</v>
      </c>
      <c r="C230" s="10">
        <v>2</v>
      </c>
      <c r="D230" s="10" t="s">
        <v>466</v>
      </c>
      <c r="E230" s="10" t="s">
        <v>467</v>
      </c>
      <c r="F230" s="10" t="s">
        <v>470</v>
      </c>
      <c r="G230" s="10" t="s">
        <v>469</v>
      </c>
      <c r="H230" s="10" t="s">
        <v>11</v>
      </c>
      <c r="I230" s="9">
        <v>10</v>
      </c>
      <c r="J230" s="10"/>
      <c r="K230" s="44">
        <f t="shared" si="7"/>
        <v>10</v>
      </c>
      <c r="L230" s="8"/>
      <c r="M230" s="7">
        <f t="shared" si="11"/>
        <v>0</v>
      </c>
      <c r="N230" s="7">
        <v>52950</v>
      </c>
      <c r="O230" s="12"/>
    </row>
    <row r="231" spans="1:15" x14ac:dyDescent="0.3">
      <c r="A231" s="11">
        <v>11</v>
      </c>
      <c r="B231" s="42">
        <v>220</v>
      </c>
      <c r="C231" s="10">
        <v>3</v>
      </c>
      <c r="D231" s="10" t="s">
        <v>466</v>
      </c>
      <c r="E231" s="10" t="s">
        <v>467</v>
      </c>
      <c r="F231" s="10" t="s">
        <v>471</v>
      </c>
      <c r="G231" s="10" t="s">
        <v>469</v>
      </c>
      <c r="H231" s="10" t="s">
        <v>11</v>
      </c>
      <c r="I231" s="9">
        <v>5</v>
      </c>
      <c r="J231" s="10"/>
      <c r="K231" s="44">
        <f t="shared" si="7"/>
        <v>5</v>
      </c>
      <c r="L231" s="8"/>
      <c r="M231" s="7">
        <f t="shared" si="11"/>
        <v>0</v>
      </c>
      <c r="N231" s="7">
        <v>52950</v>
      </c>
      <c r="O231" s="12"/>
    </row>
    <row r="232" spans="1:15" x14ac:dyDescent="0.3">
      <c r="A232" s="11">
        <v>11</v>
      </c>
      <c r="B232" s="10">
        <v>221</v>
      </c>
      <c r="C232" s="10">
        <v>4</v>
      </c>
      <c r="D232" s="10" t="s">
        <v>466</v>
      </c>
      <c r="E232" s="10" t="s">
        <v>467</v>
      </c>
      <c r="F232" s="10" t="s">
        <v>472</v>
      </c>
      <c r="G232" s="10" t="s">
        <v>469</v>
      </c>
      <c r="H232" s="10" t="s">
        <v>11</v>
      </c>
      <c r="I232" s="9">
        <v>3</v>
      </c>
      <c r="J232" s="10"/>
      <c r="K232" s="44">
        <f t="shared" si="7"/>
        <v>3</v>
      </c>
      <c r="L232" s="8"/>
      <c r="M232" s="7">
        <f t="shared" si="11"/>
        <v>0</v>
      </c>
      <c r="N232" s="7">
        <v>52950</v>
      </c>
      <c r="O232" s="12"/>
    </row>
    <row r="233" spans="1:15" x14ac:dyDescent="0.3">
      <c r="A233" s="11">
        <v>11</v>
      </c>
      <c r="B233" s="42">
        <v>222</v>
      </c>
      <c r="C233" s="10">
        <v>5</v>
      </c>
      <c r="D233" s="10" t="s">
        <v>473</v>
      </c>
      <c r="E233" s="10" t="s">
        <v>474</v>
      </c>
      <c r="F233" s="10" t="s">
        <v>475</v>
      </c>
      <c r="G233" s="10" t="s">
        <v>469</v>
      </c>
      <c r="H233" s="10" t="s">
        <v>11</v>
      </c>
      <c r="I233" s="9">
        <v>30</v>
      </c>
      <c r="J233" s="10"/>
      <c r="K233" s="44">
        <f t="shared" si="7"/>
        <v>30</v>
      </c>
      <c r="L233" s="8"/>
      <c r="M233" s="7">
        <f t="shared" si="11"/>
        <v>0</v>
      </c>
      <c r="N233" s="7">
        <v>31170</v>
      </c>
      <c r="O233" s="12"/>
    </row>
    <row r="234" spans="1:15" x14ac:dyDescent="0.3">
      <c r="A234" s="11">
        <v>11</v>
      </c>
      <c r="B234" s="10">
        <v>223</v>
      </c>
      <c r="C234" s="10">
        <v>6</v>
      </c>
      <c r="D234" s="10" t="s">
        <v>476</v>
      </c>
      <c r="E234" s="10" t="s">
        <v>477</v>
      </c>
      <c r="F234" s="10" t="s">
        <v>478</v>
      </c>
      <c r="G234" s="10" t="s">
        <v>479</v>
      </c>
      <c r="H234" s="10" t="s">
        <v>11</v>
      </c>
      <c r="I234" s="9">
        <v>20</v>
      </c>
      <c r="J234" s="10"/>
      <c r="K234" s="44">
        <f t="shared" si="7"/>
        <v>20</v>
      </c>
      <c r="L234" s="8"/>
      <c r="M234" s="7">
        <f t="shared" si="11"/>
        <v>0</v>
      </c>
      <c r="N234" s="7">
        <v>162670</v>
      </c>
      <c r="O234" s="12"/>
    </row>
    <row r="235" spans="1:15" x14ac:dyDescent="0.3">
      <c r="A235" s="11">
        <v>11</v>
      </c>
      <c r="B235" s="42">
        <v>224</v>
      </c>
      <c r="C235" s="10">
        <v>7</v>
      </c>
      <c r="D235" s="10" t="s">
        <v>480</v>
      </c>
      <c r="E235" s="10" t="s">
        <v>481</v>
      </c>
      <c r="F235" s="10"/>
      <c r="G235" s="10" t="s">
        <v>479</v>
      </c>
      <c r="H235" s="10" t="s">
        <v>11</v>
      </c>
      <c r="I235" s="9">
        <v>3</v>
      </c>
      <c r="J235" s="10"/>
      <c r="K235" s="44">
        <f t="shared" si="7"/>
        <v>3</v>
      </c>
      <c r="L235" s="8"/>
      <c r="M235" s="7">
        <f t="shared" si="11"/>
        <v>0</v>
      </c>
      <c r="N235" s="7">
        <v>274650</v>
      </c>
      <c r="O235" s="12"/>
    </row>
    <row r="236" spans="1:15" ht="17.25" thickBot="1" x14ac:dyDescent="0.35">
      <c r="A236" s="5"/>
      <c r="B236" s="4"/>
      <c r="C236" s="4"/>
      <c r="D236" s="3"/>
      <c r="E236" s="3"/>
      <c r="F236" s="3"/>
      <c r="G236" s="3"/>
      <c r="H236" s="3"/>
      <c r="I236" s="3"/>
      <c r="J236" s="3"/>
      <c r="K236" s="3"/>
      <c r="L236" s="2"/>
      <c r="M236" s="1">
        <f>SUM(M229:M235)</f>
        <v>0</v>
      </c>
      <c r="N236" s="1"/>
      <c r="O236" s="111"/>
    </row>
    <row r="237" spans="1:15" x14ac:dyDescent="0.3">
      <c r="A237" s="43">
        <v>12</v>
      </c>
      <c r="B237" s="42">
        <v>225</v>
      </c>
      <c r="C237" s="42">
        <v>1</v>
      </c>
      <c r="D237" s="42" t="s">
        <v>917</v>
      </c>
      <c r="E237" s="42" t="s">
        <v>482</v>
      </c>
      <c r="F237" s="42" t="s">
        <v>33</v>
      </c>
      <c r="G237" s="42" t="s">
        <v>483</v>
      </c>
      <c r="H237" s="42" t="s">
        <v>11</v>
      </c>
      <c r="I237" s="58">
        <v>10</v>
      </c>
      <c r="J237" s="42"/>
      <c r="K237" s="44">
        <f t="shared" si="7"/>
        <v>10</v>
      </c>
      <c r="L237" s="8"/>
      <c r="M237" s="7">
        <f t="shared" ref="M237:M239" si="12">K237*L237</f>
        <v>0</v>
      </c>
      <c r="N237" s="7">
        <v>540330</v>
      </c>
      <c r="O237" s="59"/>
    </row>
    <row r="238" spans="1:15" x14ac:dyDescent="0.3">
      <c r="A238" s="11">
        <v>12</v>
      </c>
      <c r="B238" s="10">
        <v>226</v>
      </c>
      <c r="C238" s="10">
        <v>2</v>
      </c>
      <c r="D238" s="10" t="s">
        <v>916</v>
      </c>
      <c r="E238" s="10" t="s">
        <v>484</v>
      </c>
      <c r="F238" s="10" t="s">
        <v>33</v>
      </c>
      <c r="G238" s="10" t="s">
        <v>485</v>
      </c>
      <c r="H238" s="10" t="s">
        <v>11</v>
      </c>
      <c r="I238" s="9">
        <v>10</v>
      </c>
      <c r="J238" s="10"/>
      <c r="K238" s="44">
        <f t="shared" si="7"/>
        <v>10</v>
      </c>
      <c r="L238" s="8"/>
      <c r="M238" s="7">
        <f t="shared" si="12"/>
        <v>0</v>
      </c>
      <c r="N238" s="7">
        <v>573430</v>
      </c>
      <c r="O238" s="12"/>
    </row>
    <row r="239" spans="1:15" x14ac:dyDescent="0.3">
      <c r="A239" s="11">
        <v>12</v>
      </c>
      <c r="B239" s="10">
        <v>227</v>
      </c>
      <c r="C239" s="10">
        <v>3</v>
      </c>
      <c r="D239" s="10" t="s">
        <v>918</v>
      </c>
      <c r="E239" s="10" t="s">
        <v>486</v>
      </c>
      <c r="F239" s="10" t="s">
        <v>33</v>
      </c>
      <c r="G239" s="10" t="s">
        <v>485</v>
      </c>
      <c r="H239" s="10" t="s">
        <v>11</v>
      </c>
      <c r="I239" s="9">
        <v>2</v>
      </c>
      <c r="J239" s="10"/>
      <c r="K239" s="44">
        <f t="shared" si="7"/>
        <v>2</v>
      </c>
      <c r="L239" s="8"/>
      <c r="M239" s="7">
        <f t="shared" si="12"/>
        <v>0</v>
      </c>
      <c r="N239" s="7">
        <v>573430</v>
      </c>
      <c r="O239" s="12"/>
    </row>
    <row r="240" spans="1:15" ht="17.25" thickBot="1" x14ac:dyDescent="0.35">
      <c r="A240" s="5"/>
      <c r="B240" s="4"/>
      <c r="C240" s="4"/>
      <c r="D240" s="3"/>
      <c r="E240" s="3"/>
      <c r="F240" s="3"/>
      <c r="G240" s="3"/>
      <c r="H240" s="3"/>
      <c r="I240" s="3"/>
      <c r="J240" s="3"/>
      <c r="K240" s="3"/>
      <c r="L240" s="2"/>
      <c r="M240" s="1">
        <f>SUM(M237:M239)</f>
        <v>0</v>
      </c>
      <c r="N240" s="1"/>
      <c r="O240" s="111"/>
    </row>
    <row r="241" spans="1:15" x14ac:dyDescent="0.3">
      <c r="A241" s="43">
        <v>13</v>
      </c>
      <c r="B241" s="42">
        <v>228</v>
      </c>
      <c r="C241" s="42">
        <v>1</v>
      </c>
      <c r="D241" s="42" t="s">
        <v>487</v>
      </c>
      <c r="E241" s="42" t="s">
        <v>488</v>
      </c>
      <c r="F241" s="42" t="s">
        <v>489</v>
      </c>
      <c r="G241" s="42" t="s">
        <v>490</v>
      </c>
      <c r="H241" s="42" t="s">
        <v>14</v>
      </c>
      <c r="I241" s="58">
        <v>5</v>
      </c>
      <c r="J241" s="42"/>
      <c r="K241" s="44">
        <f t="shared" si="7"/>
        <v>5</v>
      </c>
      <c r="L241" s="8"/>
      <c r="M241" s="7">
        <f>K241*L241</f>
        <v>0</v>
      </c>
      <c r="N241" s="7">
        <v>168700</v>
      </c>
      <c r="O241" s="59"/>
    </row>
    <row r="242" spans="1:15" x14ac:dyDescent="0.3">
      <c r="A242" s="11">
        <v>13</v>
      </c>
      <c r="B242" s="10">
        <v>229</v>
      </c>
      <c r="C242" s="10">
        <v>2</v>
      </c>
      <c r="D242" s="10" t="s">
        <v>491</v>
      </c>
      <c r="E242" s="10" t="s">
        <v>492</v>
      </c>
      <c r="F242" s="10" t="s">
        <v>493</v>
      </c>
      <c r="G242" s="10" t="s">
        <v>490</v>
      </c>
      <c r="H242" s="10" t="s">
        <v>14</v>
      </c>
      <c r="I242" s="9">
        <v>10</v>
      </c>
      <c r="J242" s="10"/>
      <c r="K242" s="44">
        <f t="shared" si="7"/>
        <v>10</v>
      </c>
      <c r="L242" s="8"/>
      <c r="M242" s="7">
        <f t="shared" ref="M242:M258" si="13">K242*L242</f>
        <v>0</v>
      </c>
      <c r="N242" s="7">
        <v>223320</v>
      </c>
      <c r="O242" s="12"/>
    </row>
    <row r="243" spans="1:15" x14ac:dyDescent="0.3">
      <c r="A243" s="11">
        <v>13</v>
      </c>
      <c r="B243" s="42">
        <v>230</v>
      </c>
      <c r="C243" s="10">
        <v>3</v>
      </c>
      <c r="D243" s="10" t="s">
        <v>494</v>
      </c>
      <c r="E243" s="10" t="s">
        <v>495</v>
      </c>
      <c r="F243" s="10" t="s">
        <v>496</v>
      </c>
      <c r="G243" s="10" t="s">
        <v>490</v>
      </c>
      <c r="H243" s="10" t="s">
        <v>14</v>
      </c>
      <c r="I243" s="9">
        <v>20</v>
      </c>
      <c r="J243" s="10"/>
      <c r="K243" s="44">
        <f t="shared" si="7"/>
        <v>20</v>
      </c>
      <c r="L243" s="8"/>
      <c r="M243" s="7">
        <f t="shared" si="13"/>
        <v>0</v>
      </c>
      <c r="N243" s="7">
        <v>201320</v>
      </c>
      <c r="O243" s="12"/>
    </row>
    <row r="244" spans="1:15" x14ac:dyDescent="0.3">
      <c r="A244" s="11">
        <v>13</v>
      </c>
      <c r="B244" s="10">
        <v>231</v>
      </c>
      <c r="C244" s="10">
        <v>4</v>
      </c>
      <c r="D244" s="10" t="s">
        <v>494</v>
      </c>
      <c r="E244" s="10" t="s">
        <v>497</v>
      </c>
      <c r="F244" s="10" t="s">
        <v>498</v>
      </c>
      <c r="G244" s="10" t="s">
        <v>490</v>
      </c>
      <c r="H244" s="10" t="s">
        <v>14</v>
      </c>
      <c r="I244" s="9">
        <v>150</v>
      </c>
      <c r="J244" s="10"/>
      <c r="K244" s="44">
        <f t="shared" si="7"/>
        <v>150</v>
      </c>
      <c r="L244" s="8"/>
      <c r="M244" s="7">
        <f t="shared" si="13"/>
        <v>0</v>
      </c>
      <c r="N244" s="7">
        <v>201320</v>
      </c>
      <c r="O244" s="12"/>
    </row>
    <row r="245" spans="1:15" x14ac:dyDescent="0.3">
      <c r="A245" s="11">
        <v>13</v>
      </c>
      <c r="B245" s="42">
        <v>232</v>
      </c>
      <c r="C245" s="10">
        <v>5</v>
      </c>
      <c r="D245" s="10" t="s">
        <v>494</v>
      </c>
      <c r="E245" s="10" t="s">
        <v>499</v>
      </c>
      <c r="F245" s="10" t="s">
        <v>500</v>
      </c>
      <c r="G245" s="10" t="s">
        <v>490</v>
      </c>
      <c r="H245" s="10" t="s">
        <v>14</v>
      </c>
      <c r="I245" s="9">
        <v>5</v>
      </c>
      <c r="J245" s="10"/>
      <c r="K245" s="44">
        <f t="shared" si="7"/>
        <v>5</v>
      </c>
      <c r="L245" s="8"/>
      <c r="M245" s="7">
        <f t="shared" si="13"/>
        <v>0</v>
      </c>
      <c r="N245" s="7">
        <v>201320</v>
      </c>
      <c r="O245" s="12"/>
    </row>
    <row r="246" spans="1:15" x14ac:dyDescent="0.3">
      <c r="A246" s="11">
        <v>13</v>
      </c>
      <c r="B246" s="10">
        <v>233</v>
      </c>
      <c r="C246" s="10">
        <v>6</v>
      </c>
      <c r="D246" s="10" t="s">
        <v>501</v>
      </c>
      <c r="E246" s="10" t="s">
        <v>502</v>
      </c>
      <c r="F246" s="10" t="s">
        <v>503</v>
      </c>
      <c r="G246" s="10" t="s">
        <v>490</v>
      </c>
      <c r="H246" s="10" t="s">
        <v>14</v>
      </c>
      <c r="I246" s="9">
        <v>60</v>
      </c>
      <c r="J246" s="10"/>
      <c r="K246" s="44">
        <f t="shared" si="7"/>
        <v>60</v>
      </c>
      <c r="L246" s="8"/>
      <c r="M246" s="7">
        <f t="shared" si="13"/>
        <v>0</v>
      </c>
      <c r="N246" s="7">
        <v>201320</v>
      </c>
      <c r="O246" s="12"/>
    </row>
    <row r="247" spans="1:15" x14ac:dyDescent="0.3">
      <c r="A247" s="11">
        <v>13</v>
      </c>
      <c r="B247" s="42">
        <v>234</v>
      </c>
      <c r="C247" s="10">
        <v>7</v>
      </c>
      <c r="D247" s="10" t="s">
        <v>501</v>
      </c>
      <c r="E247" s="10" t="s">
        <v>504</v>
      </c>
      <c r="F247" s="10" t="s">
        <v>505</v>
      </c>
      <c r="G247" s="10" t="s">
        <v>490</v>
      </c>
      <c r="H247" s="10" t="s">
        <v>14</v>
      </c>
      <c r="I247" s="9">
        <v>20</v>
      </c>
      <c r="J247" s="10"/>
      <c r="K247" s="44">
        <f t="shared" si="7"/>
        <v>20</v>
      </c>
      <c r="L247" s="8"/>
      <c r="M247" s="7">
        <f t="shared" si="13"/>
        <v>0</v>
      </c>
      <c r="N247" s="7">
        <v>201320</v>
      </c>
      <c r="O247" s="12"/>
    </row>
    <row r="248" spans="1:15" x14ac:dyDescent="0.3">
      <c r="A248" s="11">
        <v>13</v>
      </c>
      <c r="B248" s="10">
        <v>235</v>
      </c>
      <c r="C248" s="10">
        <v>8</v>
      </c>
      <c r="D248" s="10" t="s">
        <v>506</v>
      </c>
      <c r="E248" s="10" t="s">
        <v>507</v>
      </c>
      <c r="F248" s="10">
        <v>41101</v>
      </c>
      <c r="G248" s="10" t="s">
        <v>508</v>
      </c>
      <c r="H248" s="10" t="s">
        <v>14</v>
      </c>
      <c r="I248" s="9">
        <v>2</v>
      </c>
      <c r="J248" s="10"/>
      <c r="K248" s="44">
        <f t="shared" si="7"/>
        <v>2</v>
      </c>
      <c r="L248" s="8"/>
      <c r="M248" s="7">
        <f t="shared" si="13"/>
        <v>0</v>
      </c>
      <c r="N248" s="7">
        <v>64990</v>
      </c>
      <c r="O248" s="12"/>
    </row>
    <row r="249" spans="1:15" x14ac:dyDescent="0.3">
      <c r="A249" s="11">
        <v>13</v>
      </c>
      <c r="B249" s="42">
        <v>236</v>
      </c>
      <c r="C249" s="10">
        <v>9</v>
      </c>
      <c r="D249" s="10" t="s">
        <v>509</v>
      </c>
      <c r="E249" s="10" t="s">
        <v>510</v>
      </c>
      <c r="F249" s="10">
        <v>42316</v>
      </c>
      <c r="G249" s="10" t="s">
        <v>511</v>
      </c>
      <c r="H249" s="10" t="s">
        <v>14</v>
      </c>
      <c r="I249" s="9">
        <v>2</v>
      </c>
      <c r="J249" s="10"/>
      <c r="K249" s="44">
        <f t="shared" si="7"/>
        <v>2</v>
      </c>
      <c r="L249" s="8"/>
      <c r="M249" s="7">
        <f t="shared" si="13"/>
        <v>0</v>
      </c>
      <c r="N249" s="7">
        <v>304300</v>
      </c>
      <c r="O249" s="12"/>
    </row>
    <row r="250" spans="1:15" x14ac:dyDescent="0.3">
      <c r="A250" s="11">
        <v>13</v>
      </c>
      <c r="B250" s="10">
        <v>237</v>
      </c>
      <c r="C250" s="10">
        <v>10</v>
      </c>
      <c r="D250" s="10" t="s">
        <v>512</v>
      </c>
      <c r="E250" s="10" t="s">
        <v>513</v>
      </c>
      <c r="F250" s="10">
        <v>42856</v>
      </c>
      <c r="G250" s="10" t="s">
        <v>508</v>
      </c>
      <c r="H250" s="10" t="s">
        <v>14</v>
      </c>
      <c r="I250" s="9">
        <v>2</v>
      </c>
      <c r="J250" s="10"/>
      <c r="K250" s="44">
        <f t="shared" si="7"/>
        <v>2</v>
      </c>
      <c r="L250" s="8"/>
      <c r="M250" s="7">
        <f t="shared" si="13"/>
        <v>0</v>
      </c>
      <c r="N250" s="7">
        <v>958400</v>
      </c>
      <c r="O250" s="12"/>
    </row>
    <row r="251" spans="1:15" x14ac:dyDescent="0.3">
      <c r="A251" s="11">
        <v>13</v>
      </c>
      <c r="B251" s="42">
        <v>238</v>
      </c>
      <c r="C251" s="10">
        <v>11</v>
      </c>
      <c r="D251" s="10" t="s">
        <v>514</v>
      </c>
      <c r="E251" s="10" t="s">
        <v>515</v>
      </c>
      <c r="F251" s="10">
        <v>43522</v>
      </c>
      <c r="G251" s="10" t="s">
        <v>508</v>
      </c>
      <c r="H251" s="10" t="s">
        <v>14</v>
      </c>
      <c r="I251" s="9">
        <v>5</v>
      </c>
      <c r="J251" s="10"/>
      <c r="K251" s="44">
        <f t="shared" si="7"/>
        <v>5</v>
      </c>
      <c r="L251" s="8"/>
      <c r="M251" s="7">
        <f t="shared" si="13"/>
        <v>0</v>
      </c>
      <c r="N251" s="7">
        <v>72900</v>
      </c>
      <c r="O251" s="12"/>
    </row>
    <row r="252" spans="1:15" x14ac:dyDescent="0.3">
      <c r="A252" s="11">
        <v>13</v>
      </c>
      <c r="B252" s="10">
        <v>239</v>
      </c>
      <c r="C252" s="10">
        <v>12</v>
      </c>
      <c r="D252" s="10" t="s">
        <v>516</v>
      </c>
      <c r="E252" s="10" t="s">
        <v>517</v>
      </c>
      <c r="F252" s="10">
        <v>45103</v>
      </c>
      <c r="G252" s="10" t="s">
        <v>508</v>
      </c>
      <c r="H252" s="10" t="s">
        <v>14</v>
      </c>
      <c r="I252" s="9">
        <v>5</v>
      </c>
      <c r="J252" s="10"/>
      <c r="K252" s="44">
        <f t="shared" si="7"/>
        <v>5</v>
      </c>
      <c r="L252" s="8"/>
      <c r="M252" s="7">
        <f t="shared" si="13"/>
        <v>0</v>
      </c>
      <c r="N252" s="7">
        <v>18430</v>
      </c>
      <c r="O252" s="12"/>
    </row>
    <row r="253" spans="1:15" x14ac:dyDescent="0.3">
      <c r="A253" s="11">
        <v>13</v>
      </c>
      <c r="B253" s="42">
        <v>240</v>
      </c>
      <c r="C253" s="10">
        <v>13</v>
      </c>
      <c r="D253" s="10" t="s">
        <v>518</v>
      </c>
      <c r="E253" s="10" t="s">
        <v>519</v>
      </c>
      <c r="F253" s="10">
        <v>45105</v>
      </c>
      <c r="G253" s="10" t="s">
        <v>508</v>
      </c>
      <c r="H253" s="10" t="s">
        <v>14</v>
      </c>
      <c r="I253" s="9">
        <v>2</v>
      </c>
      <c r="J253" s="10"/>
      <c r="K253" s="44">
        <f t="shared" si="7"/>
        <v>2</v>
      </c>
      <c r="L253" s="8"/>
      <c r="M253" s="7">
        <f t="shared" si="13"/>
        <v>0</v>
      </c>
      <c r="N253" s="7">
        <v>85280</v>
      </c>
      <c r="O253" s="12"/>
    </row>
    <row r="254" spans="1:15" x14ac:dyDescent="0.3">
      <c r="A254" s="11">
        <v>13</v>
      </c>
      <c r="B254" s="10">
        <v>241</v>
      </c>
      <c r="C254" s="10">
        <v>14</v>
      </c>
      <c r="D254" s="10" t="s">
        <v>372</v>
      </c>
      <c r="E254" s="10" t="s">
        <v>520</v>
      </c>
      <c r="F254" s="10">
        <v>48409</v>
      </c>
      <c r="G254" s="10" t="s">
        <v>521</v>
      </c>
      <c r="H254" s="10" t="s">
        <v>14</v>
      </c>
      <c r="I254" s="9">
        <v>2</v>
      </c>
      <c r="J254" s="10"/>
      <c r="K254" s="44">
        <f t="shared" si="7"/>
        <v>2</v>
      </c>
      <c r="L254" s="8"/>
      <c r="M254" s="7">
        <f t="shared" si="13"/>
        <v>0</v>
      </c>
      <c r="N254" s="7" t="s">
        <v>919</v>
      </c>
      <c r="O254" s="12"/>
    </row>
    <row r="255" spans="1:15" x14ac:dyDescent="0.3">
      <c r="A255" s="11">
        <v>13</v>
      </c>
      <c r="B255" s="42">
        <v>242</v>
      </c>
      <c r="C255" s="10">
        <v>15</v>
      </c>
      <c r="D255" s="10" t="s">
        <v>522</v>
      </c>
      <c r="E255" s="10" t="s">
        <v>523</v>
      </c>
      <c r="F255" s="10" t="s">
        <v>524</v>
      </c>
      <c r="G255" s="10" t="s">
        <v>490</v>
      </c>
      <c r="H255" s="10" t="s">
        <v>14</v>
      </c>
      <c r="I255" s="9">
        <v>100</v>
      </c>
      <c r="J255" s="10"/>
      <c r="K255" s="44">
        <f t="shared" si="7"/>
        <v>100</v>
      </c>
      <c r="L255" s="8"/>
      <c r="M255" s="7">
        <f t="shared" si="13"/>
        <v>0</v>
      </c>
      <c r="N255" s="7">
        <v>223320</v>
      </c>
      <c r="O255" s="12"/>
    </row>
    <row r="256" spans="1:15" x14ac:dyDescent="0.3">
      <c r="A256" s="11">
        <v>13</v>
      </c>
      <c r="B256" s="10">
        <v>243</v>
      </c>
      <c r="C256" s="10">
        <v>16</v>
      </c>
      <c r="D256" s="10" t="s">
        <v>525</v>
      </c>
      <c r="E256" s="10" t="s">
        <v>526</v>
      </c>
      <c r="F256" s="10" t="s">
        <v>527</v>
      </c>
      <c r="G256" s="10" t="s">
        <v>528</v>
      </c>
      <c r="H256" s="10" t="s">
        <v>14</v>
      </c>
      <c r="I256" s="9">
        <v>25</v>
      </c>
      <c r="J256" s="10"/>
      <c r="K256" s="44">
        <f t="shared" si="7"/>
        <v>25</v>
      </c>
      <c r="L256" s="8"/>
      <c r="M256" s="7">
        <f t="shared" si="13"/>
        <v>0</v>
      </c>
      <c r="N256" s="7">
        <v>330270</v>
      </c>
      <c r="O256" s="12"/>
    </row>
    <row r="257" spans="1:15" x14ac:dyDescent="0.3">
      <c r="A257" s="11">
        <v>13</v>
      </c>
      <c r="B257" s="42">
        <v>244</v>
      </c>
      <c r="C257" s="10">
        <v>17</v>
      </c>
      <c r="D257" s="10" t="s">
        <v>529</v>
      </c>
      <c r="E257" s="10" t="s">
        <v>530</v>
      </c>
      <c r="F257" s="10" t="s">
        <v>531</v>
      </c>
      <c r="G257" s="10" t="s">
        <v>528</v>
      </c>
      <c r="H257" s="10" t="s">
        <v>14</v>
      </c>
      <c r="I257" s="9">
        <v>50</v>
      </c>
      <c r="J257" s="10"/>
      <c r="K257" s="44">
        <f t="shared" si="7"/>
        <v>50</v>
      </c>
      <c r="L257" s="8"/>
      <c r="M257" s="7">
        <f t="shared" si="13"/>
        <v>0</v>
      </c>
      <c r="N257" s="7">
        <v>182550</v>
      </c>
      <c r="O257" s="12"/>
    </row>
    <row r="258" spans="1:15" x14ac:dyDescent="0.3">
      <c r="A258" s="11">
        <v>13</v>
      </c>
      <c r="B258" s="10">
        <v>245</v>
      </c>
      <c r="C258" s="10">
        <v>18</v>
      </c>
      <c r="D258" s="10" t="s">
        <v>529</v>
      </c>
      <c r="E258" s="10" t="s">
        <v>532</v>
      </c>
      <c r="F258" s="10" t="s">
        <v>533</v>
      </c>
      <c r="G258" s="10" t="s">
        <v>528</v>
      </c>
      <c r="H258" s="10" t="s">
        <v>14</v>
      </c>
      <c r="I258" s="9">
        <v>50</v>
      </c>
      <c r="J258" s="10"/>
      <c r="K258" s="44">
        <f t="shared" si="7"/>
        <v>50</v>
      </c>
      <c r="L258" s="8"/>
      <c r="M258" s="7">
        <f t="shared" si="13"/>
        <v>0</v>
      </c>
      <c r="N258" s="7">
        <v>182550</v>
      </c>
      <c r="O258" s="12"/>
    </row>
    <row r="259" spans="1:15" ht="17.25" thickBot="1" x14ac:dyDescent="0.35">
      <c r="A259" s="5"/>
      <c r="B259" s="4"/>
      <c r="C259" s="4"/>
      <c r="D259" s="3"/>
      <c r="E259" s="3"/>
      <c r="F259" s="3"/>
      <c r="G259" s="3"/>
      <c r="H259" s="3"/>
      <c r="I259" s="3"/>
      <c r="J259" s="3"/>
      <c r="K259" s="3"/>
      <c r="L259" s="2"/>
      <c r="M259" s="1">
        <f>SUM(M241:M258)</f>
        <v>0</v>
      </c>
      <c r="N259" s="1"/>
      <c r="O259" s="111"/>
    </row>
    <row r="260" spans="1:15" x14ac:dyDescent="0.3">
      <c r="A260" s="43">
        <v>14</v>
      </c>
      <c r="B260" s="42">
        <v>246</v>
      </c>
      <c r="C260" s="42">
        <v>1</v>
      </c>
      <c r="D260" s="42" t="s">
        <v>534</v>
      </c>
      <c r="E260" s="42" t="s">
        <v>535</v>
      </c>
      <c r="F260" s="42" t="s">
        <v>33</v>
      </c>
      <c r="G260" s="42" t="s">
        <v>536</v>
      </c>
      <c r="H260" s="42" t="s">
        <v>14</v>
      </c>
      <c r="I260" s="58">
        <v>100</v>
      </c>
      <c r="J260" s="42"/>
      <c r="K260" s="44">
        <f t="shared" ref="K260:K270" si="14">I260+J260</f>
        <v>100</v>
      </c>
      <c r="L260" s="8"/>
      <c r="M260" s="7">
        <f t="shared" ref="M260:M270" si="15">K260*L260</f>
        <v>0</v>
      </c>
      <c r="N260" s="7">
        <v>62450</v>
      </c>
      <c r="O260" s="59"/>
    </row>
    <row r="261" spans="1:15" x14ac:dyDescent="0.3">
      <c r="A261" s="11">
        <v>14</v>
      </c>
      <c r="B261" s="10">
        <v>247</v>
      </c>
      <c r="C261" s="10">
        <v>2</v>
      </c>
      <c r="D261" s="10" t="s">
        <v>537</v>
      </c>
      <c r="E261" s="10" t="s">
        <v>538</v>
      </c>
      <c r="F261" s="10" t="s">
        <v>539</v>
      </c>
      <c r="G261" s="10" t="s">
        <v>540</v>
      </c>
      <c r="H261" s="10" t="s">
        <v>14</v>
      </c>
      <c r="I261" s="9">
        <v>5</v>
      </c>
      <c r="J261" s="10"/>
      <c r="K261" s="44">
        <f t="shared" si="14"/>
        <v>5</v>
      </c>
      <c r="L261" s="8"/>
      <c r="M261" s="7">
        <f t="shared" si="15"/>
        <v>0</v>
      </c>
      <c r="N261" s="7">
        <v>21200</v>
      </c>
      <c r="O261" s="12"/>
    </row>
    <row r="262" spans="1:15" x14ac:dyDescent="0.3">
      <c r="A262" s="11">
        <v>14</v>
      </c>
      <c r="B262" s="42">
        <v>248</v>
      </c>
      <c r="C262" s="42">
        <v>3</v>
      </c>
      <c r="D262" s="10" t="s">
        <v>541</v>
      </c>
      <c r="E262" s="10" t="s">
        <v>542</v>
      </c>
      <c r="F262" s="10" t="s">
        <v>543</v>
      </c>
      <c r="G262" s="10" t="s">
        <v>540</v>
      </c>
      <c r="H262" s="10" t="s">
        <v>14</v>
      </c>
      <c r="I262" s="9">
        <v>5</v>
      </c>
      <c r="J262" s="10"/>
      <c r="K262" s="44">
        <f t="shared" si="14"/>
        <v>5</v>
      </c>
      <c r="L262" s="8"/>
      <c r="M262" s="7">
        <f t="shared" si="15"/>
        <v>0</v>
      </c>
      <c r="N262" s="7">
        <v>46170</v>
      </c>
      <c r="O262" s="12"/>
    </row>
    <row r="263" spans="1:15" x14ac:dyDescent="0.3">
      <c r="A263" s="11">
        <v>14</v>
      </c>
      <c r="B263" s="10">
        <v>249</v>
      </c>
      <c r="C263" s="10">
        <v>4</v>
      </c>
      <c r="D263" s="10" t="s">
        <v>544</v>
      </c>
      <c r="E263" s="10" t="s">
        <v>545</v>
      </c>
      <c r="F263" s="10" t="s">
        <v>546</v>
      </c>
      <c r="G263" s="10" t="s">
        <v>540</v>
      </c>
      <c r="H263" s="10" t="s">
        <v>14</v>
      </c>
      <c r="I263" s="9">
        <v>4</v>
      </c>
      <c r="J263" s="10"/>
      <c r="K263" s="44">
        <f t="shared" si="14"/>
        <v>4</v>
      </c>
      <c r="L263" s="8"/>
      <c r="M263" s="7">
        <f t="shared" si="15"/>
        <v>0</v>
      </c>
      <c r="N263" s="7">
        <v>83110</v>
      </c>
      <c r="O263" s="12"/>
    </row>
    <row r="264" spans="1:15" x14ac:dyDescent="0.3">
      <c r="A264" s="11">
        <v>14</v>
      </c>
      <c r="B264" s="42">
        <v>250</v>
      </c>
      <c r="C264" s="42">
        <v>5</v>
      </c>
      <c r="D264" s="10" t="s">
        <v>547</v>
      </c>
      <c r="E264" s="10" t="s">
        <v>548</v>
      </c>
      <c r="F264" s="10" t="s">
        <v>379</v>
      </c>
      <c r="G264" s="10" t="s">
        <v>451</v>
      </c>
      <c r="H264" s="10" t="s">
        <v>14</v>
      </c>
      <c r="I264" s="9">
        <v>10</v>
      </c>
      <c r="J264" s="10"/>
      <c r="K264" s="44">
        <f t="shared" si="14"/>
        <v>10</v>
      </c>
      <c r="L264" s="8"/>
      <c r="M264" s="7">
        <f t="shared" si="15"/>
        <v>0</v>
      </c>
      <c r="N264" s="7" t="s">
        <v>919</v>
      </c>
      <c r="O264" s="12"/>
    </row>
    <row r="265" spans="1:15" x14ac:dyDescent="0.3">
      <c r="A265" s="11">
        <v>14</v>
      </c>
      <c r="B265" s="10">
        <v>251</v>
      </c>
      <c r="C265" s="10">
        <v>6</v>
      </c>
      <c r="D265" s="10" t="s">
        <v>549</v>
      </c>
      <c r="E265" s="10" t="s">
        <v>550</v>
      </c>
      <c r="F265" s="10" t="s">
        <v>551</v>
      </c>
      <c r="G265" s="10" t="s">
        <v>451</v>
      </c>
      <c r="H265" s="10" t="s">
        <v>14</v>
      </c>
      <c r="I265" s="9">
        <v>10</v>
      </c>
      <c r="J265" s="10"/>
      <c r="K265" s="44">
        <f t="shared" si="14"/>
        <v>10</v>
      </c>
      <c r="L265" s="8"/>
      <c r="M265" s="7">
        <f t="shared" si="15"/>
        <v>0</v>
      </c>
      <c r="N265" s="7" t="s">
        <v>919</v>
      </c>
      <c r="O265" s="12"/>
    </row>
    <row r="266" spans="1:15" x14ac:dyDescent="0.3">
      <c r="A266" s="11">
        <v>14</v>
      </c>
      <c r="B266" s="42">
        <v>252</v>
      </c>
      <c r="C266" s="42">
        <v>7</v>
      </c>
      <c r="D266" s="10" t="s">
        <v>549</v>
      </c>
      <c r="E266" s="10" t="s">
        <v>552</v>
      </c>
      <c r="F266" s="10" t="s">
        <v>551</v>
      </c>
      <c r="G266" s="10" t="s">
        <v>451</v>
      </c>
      <c r="H266" s="10" t="s">
        <v>14</v>
      </c>
      <c r="I266" s="9">
        <v>10</v>
      </c>
      <c r="J266" s="10"/>
      <c r="K266" s="44">
        <f t="shared" si="14"/>
        <v>10</v>
      </c>
      <c r="L266" s="8"/>
      <c r="M266" s="7">
        <f t="shared" si="15"/>
        <v>0</v>
      </c>
      <c r="N266" s="7" t="s">
        <v>919</v>
      </c>
      <c r="O266" s="12"/>
    </row>
    <row r="267" spans="1:15" x14ac:dyDescent="0.3">
      <c r="A267" s="11">
        <v>14</v>
      </c>
      <c r="B267" s="10">
        <v>253</v>
      </c>
      <c r="C267" s="10">
        <v>8</v>
      </c>
      <c r="D267" s="10" t="s">
        <v>553</v>
      </c>
      <c r="E267" s="10" t="s">
        <v>554</v>
      </c>
      <c r="F267" s="10" t="s">
        <v>551</v>
      </c>
      <c r="G267" s="10" t="s">
        <v>457</v>
      </c>
      <c r="H267" s="10" t="s">
        <v>14</v>
      </c>
      <c r="I267" s="9">
        <v>5</v>
      </c>
      <c r="J267" s="10"/>
      <c r="K267" s="44">
        <f t="shared" si="14"/>
        <v>5</v>
      </c>
      <c r="L267" s="8"/>
      <c r="M267" s="7">
        <f t="shared" si="15"/>
        <v>0</v>
      </c>
      <c r="N267" s="7" t="s">
        <v>919</v>
      </c>
      <c r="O267" s="12"/>
    </row>
    <row r="268" spans="1:15" x14ac:dyDescent="0.3">
      <c r="A268" s="11">
        <v>14</v>
      </c>
      <c r="B268" s="42">
        <v>254</v>
      </c>
      <c r="C268" s="42">
        <v>9</v>
      </c>
      <c r="D268" s="10" t="s">
        <v>553</v>
      </c>
      <c r="E268" s="10" t="s">
        <v>555</v>
      </c>
      <c r="F268" s="10" t="s">
        <v>556</v>
      </c>
      <c r="G268" s="10" t="s">
        <v>457</v>
      </c>
      <c r="H268" s="10" t="s">
        <v>14</v>
      </c>
      <c r="I268" s="9">
        <v>5</v>
      </c>
      <c r="J268" s="10"/>
      <c r="K268" s="44">
        <f t="shared" ref="K268" si="16">I268+J268</f>
        <v>5</v>
      </c>
      <c r="L268" s="8"/>
      <c r="M268" s="7">
        <f t="shared" ref="M268" si="17">K268*L268</f>
        <v>0</v>
      </c>
      <c r="N268" s="7" t="s">
        <v>919</v>
      </c>
      <c r="O268" s="12"/>
    </row>
    <row r="269" spans="1:15" x14ac:dyDescent="0.3">
      <c r="A269" s="11">
        <v>14</v>
      </c>
      <c r="B269" s="10">
        <v>255</v>
      </c>
      <c r="C269" s="10">
        <v>10</v>
      </c>
      <c r="D269" s="10"/>
      <c r="E269" s="10" t="s">
        <v>557</v>
      </c>
      <c r="F269" s="10">
        <v>4.3</v>
      </c>
      <c r="G269" s="10" t="s">
        <v>558</v>
      </c>
      <c r="H269" s="10" t="s">
        <v>14</v>
      </c>
      <c r="I269" s="9">
        <v>5</v>
      </c>
      <c r="J269" s="10"/>
      <c r="K269" s="44">
        <f t="shared" si="14"/>
        <v>5</v>
      </c>
      <c r="L269" s="8"/>
      <c r="M269" s="7">
        <f t="shared" si="15"/>
        <v>0</v>
      </c>
      <c r="N269" s="7" t="s">
        <v>919</v>
      </c>
      <c r="O269" s="12"/>
    </row>
    <row r="270" spans="1:15" x14ac:dyDescent="0.3">
      <c r="A270" s="11">
        <v>14</v>
      </c>
      <c r="B270" s="42">
        <v>256</v>
      </c>
      <c r="C270" s="42">
        <v>11</v>
      </c>
      <c r="D270" s="10"/>
      <c r="E270" s="10" t="s">
        <v>559</v>
      </c>
      <c r="F270" s="10" t="s">
        <v>33</v>
      </c>
      <c r="G270" s="10" t="s">
        <v>560</v>
      </c>
      <c r="H270" s="10" t="s">
        <v>14</v>
      </c>
      <c r="I270" s="9">
        <v>30</v>
      </c>
      <c r="J270" s="10"/>
      <c r="K270" s="44">
        <f t="shared" si="14"/>
        <v>30</v>
      </c>
      <c r="L270" s="8"/>
      <c r="M270" s="7">
        <f t="shared" si="15"/>
        <v>0</v>
      </c>
      <c r="N270" s="7" t="s">
        <v>919</v>
      </c>
      <c r="O270" s="12"/>
    </row>
    <row r="271" spans="1:15" ht="17.25" thickBot="1" x14ac:dyDescent="0.35">
      <c r="A271" s="5"/>
      <c r="B271" s="4"/>
      <c r="C271" s="4"/>
      <c r="D271" s="3"/>
      <c r="E271" s="3"/>
      <c r="F271" s="3"/>
      <c r="G271" s="3"/>
      <c r="H271" s="3"/>
      <c r="I271" s="3"/>
      <c r="J271" s="3"/>
      <c r="K271" s="3"/>
      <c r="L271" s="2"/>
      <c r="M271" s="1">
        <f>SUM(M260:M270)</f>
        <v>0</v>
      </c>
      <c r="N271" s="1"/>
      <c r="O271" s="111"/>
    </row>
    <row r="272" spans="1:15" x14ac:dyDescent="0.3">
      <c r="A272" s="43">
        <v>15</v>
      </c>
      <c r="B272" s="42">
        <v>257</v>
      </c>
      <c r="C272" s="42">
        <v>1</v>
      </c>
      <c r="D272" s="42" t="s">
        <v>561</v>
      </c>
      <c r="E272" s="42" t="s">
        <v>562</v>
      </c>
      <c r="F272" s="42" t="s">
        <v>33</v>
      </c>
      <c r="G272" s="42" t="s">
        <v>454</v>
      </c>
      <c r="H272" s="42" t="s">
        <v>14</v>
      </c>
      <c r="I272" s="58">
        <v>10</v>
      </c>
      <c r="J272" s="42"/>
      <c r="K272" s="44">
        <f t="shared" ref="K272:K277" si="18">I272+J272</f>
        <v>10</v>
      </c>
      <c r="L272" s="8"/>
      <c r="M272" s="7">
        <f t="shared" ref="M272:M277" si="19">K272*L272</f>
        <v>0</v>
      </c>
      <c r="N272" s="7">
        <v>158100</v>
      </c>
      <c r="O272" s="59"/>
    </row>
    <row r="273" spans="1:15" x14ac:dyDescent="0.3">
      <c r="A273" s="11">
        <v>15</v>
      </c>
      <c r="B273" s="10">
        <v>258</v>
      </c>
      <c r="C273" s="10">
        <v>2</v>
      </c>
      <c r="D273" s="10" t="s">
        <v>563</v>
      </c>
      <c r="E273" s="10" t="s">
        <v>564</v>
      </c>
      <c r="F273" s="10" t="s">
        <v>33</v>
      </c>
      <c r="G273" s="10" t="s">
        <v>454</v>
      </c>
      <c r="H273" s="10" t="s">
        <v>14</v>
      </c>
      <c r="I273" s="9">
        <v>10</v>
      </c>
      <c r="J273" s="10"/>
      <c r="K273" s="44">
        <f t="shared" si="18"/>
        <v>10</v>
      </c>
      <c r="L273" s="8"/>
      <c r="M273" s="7">
        <f t="shared" si="19"/>
        <v>0</v>
      </c>
      <c r="N273" s="7">
        <v>158690</v>
      </c>
      <c r="O273" s="12"/>
    </row>
    <row r="274" spans="1:15" x14ac:dyDescent="0.3">
      <c r="A274" s="11">
        <v>15</v>
      </c>
      <c r="B274" s="42">
        <v>259</v>
      </c>
      <c r="C274" s="42">
        <v>3</v>
      </c>
      <c r="D274" s="10" t="s">
        <v>565</v>
      </c>
      <c r="E274" s="10" t="s">
        <v>566</v>
      </c>
      <c r="F274" s="10" t="s">
        <v>33</v>
      </c>
      <c r="G274" s="10" t="s">
        <v>567</v>
      </c>
      <c r="H274" s="10" t="s">
        <v>14</v>
      </c>
      <c r="I274" s="9">
        <v>10</v>
      </c>
      <c r="J274" s="10"/>
      <c r="K274" s="44">
        <f t="shared" si="18"/>
        <v>10</v>
      </c>
      <c r="L274" s="8"/>
      <c r="M274" s="7">
        <f t="shared" si="19"/>
        <v>0</v>
      </c>
      <c r="N274" s="7">
        <v>102400</v>
      </c>
      <c r="O274" s="12"/>
    </row>
    <row r="275" spans="1:15" x14ac:dyDescent="0.3">
      <c r="A275" s="11">
        <v>15</v>
      </c>
      <c r="B275" s="10">
        <v>260</v>
      </c>
      <c r="C275" s="10">
        <v>4</v>
      </c>
      <c r="D275" s="10" t="s">
        <v>568</v>
      </c>
      <c r="E275" s="10" t="s">
        <v>569</v>
      </c>
      <c r="F275" s="10" t="s">
        <v>33</v>
      </c>
      <c r="G275" s="10" t="s">
        <v>570</v>
      </c>
      <c r="H275" s="10" t="s">
        <v>14</v>
      </c>
      <c r="I275" s="9">
        <v>10</v>
      </c>
      <c r="J275" s="10"/>
      <c r="K275" s="44">
        <f t="shared" si="18"/>
        <v>10</v>
      </c>
      <c r="L275" s="8"/>
      <c r="M275" s="7">
        <f t="shared" si="19"/>
        <v>0</v>
      </c>
      <c r="N275" s="7">
        <v>183500</v>
      </c>
      <c r="O275" s="12"/>
    </row>
    <row r="276" spans="1:15" x14ac:dyDescent="0.3">
      <c r="A276" s="11">
        <v>15</v>
      </c>
      <c r="B276" s="42">
        <v>261</v>
      </c>
      <c r="C276" s="42">
        <v>5</v>
      </c>
      <c r="D276" s="10" t="s">
        <v>571</v>
      </c>
      <c r="E276" s="10" t="s">
        <v>572</v>
      </c>
      <c r="F276" s="10" t="s">
        <v>33</v>
      </c>
      <c r="G276" s="10" t="s">
        <v>454</v>
      </c>
      <c r="H276" s="10" t="s">
        <v>14</v>
      </c>
      <c r="I276" s="9">
        <v>10</v>
      </c>
      <c r="J276" s="10"/>
      <c r="K276" s="44">
        <f t="shared" si="18"/>
        <v>10</v>
      </c>
      <c r="L276" s="8"/>
      <c r="M276" s="7">
        <f t="shared" si="19"/>
        <v>0</v>
      </c>
      <c r="N276" s="7">
        <v>59550</v>
      </c>
      <c r="O276" s="12"/>
    </row>
    <row r="277" spans="1:15" x14ac:dyDescent="0.3">
      <c r="A277" s="11">
        <v>15</v>
      </c>
      <c r="B277" s="10">
        <v>262</v>
      </c>
      <c r="C277" s="10">
        <v>6</v>
      </c>
      <c r="D277" s="10" t="s">
        <v>573</v>
      </c>
      <c r="E277" s="10" t="s">
        <v>574</v>
      </c>
      <c r="F277" s="10" t="s">
        <v>33</v>
      </c>
      <c r="G277" s="10" t="s">
        <v>454</v>
      </c>
      <c r="H277" s="10" t="s">
        <v>14</v>
      </c>
      <c r="I277" s="9">
        <v>10</v>
      </c>
      <c r="J277" s="10"/>
      <c r="K277" s="44">
        <f t="shared" si="18"/>
        <v>10</v>
      </c>
      <c r="L277" s="8"/>
      <c r="M277" s="7">
        <f t="shared" si="19"/>
        <v>0</v>
      </c>
      <c r="N277" s="7">
        <v>128460</v>
      </c>
      <c r="O277" s="12"/>
    </row>
    <row r="278" spans="1:15" ht="17.25" thickBot="1" x14ac:dyDescent="0.35">
      <c r="A278" s="5"/>
      <c r="B278" s="4"/>
      <c r="C278" s="4"/>
      <c r="D278" s="3"/>
      <c r="E278" s="3"/>
      <c r="F278" s="3"/>
      <c r="G278" s="3"/>
      <c r="H278" s="3"/>
      <c r="I278" s="3"/>
      <c r="J278" s="3"/>
      <c r="K278" s="3"/>
      <c r="L278" s="2"/>
      <c r="M278" s="1">
        <f>SUM(M272:M277)</f>
        <v>0</v>
      </c>
      <c r="N278" s="1"/>
      <c r="O278" s="111"/>
    </row>
    <row r="279" spans="1:15" x14ac:dyDescent="0.3">
      <c r="A279" s="43">
        <v>16</v>
      </c>
      <c r="B279" s="42">
        <v>263</v>
      </c>
      <c r="C279" s="42">
        <v>1</v>
      </c>
      <c r="D279" s="42" t="s">
        <v>575</v>
      </c>
      <c r="E279" s="42" t="s">
        <v>576</v>
      </c>
      <c r="F279" s="42" t="s">
        <v>33</v>
      </c>
      <c r="G279" s="42" t="s">
        <v>577</v>
      </c>
      <c r="H279" s="42" t="s">
        <v>11</v>
      </c>
      <c r="I279" s="58">
        <v>1</v>
      </c>
      <c r="J279" s="42"/>
      <c r="K279" s="44">
        <f t="shared" ref="K279:K283" si="20">I279+J279</f>
        <v>1</v>
      </c>
      <c r="L279" s="8"/>
      <c r="M279" s="7">
        <f t="shared" ref="M279:M283" si="21">K279*L279</f>
        <v>0</v>
      </c>
      <c r="N279" s="7">
        <v>114500</v>
      </c>
      <c r="O279" s="59"/>
    </row>
    <row r="280" spans="1:15" x14ac:dyDescent="0.3">
      <c r="A280" s="11">
        <v>16</v>
      </c>
      <c r="B280" s="10">
        <v>264</v>
      </c>
      <c r="C280" s="10">
        <v>2</v>
      </c>
      <c r="D280" s="10" t="s">
        <v>578</v>
      </c>
      <c r="E280" s="10" t="s">
        <v>274</v>
      </c>
      <c r="F280" s="10" t="s">
        <v>33</v>
      </c>
      <c r="G280" s="10" t="s">
        <v>579</v>
      </c>
      <c r="H280" s="10" t="s">
        <v>11</v>
      </c>
      <c r="I280" s="9">
        <v>15</v>
      </c>
      <c r="J280" s="10"/>
      <c r="K280" s="44">
        <f t="shared" si="20"/>
        <v>15</v>
      </c>
      <c r="L280" s="8"/>
      <c r="M280" s="7">
        <f t="shared" si="21"/>
        <v>0</v>
      </c>
      <c r="N280" s="7">
        <v>99040</v>
      </c>
      <c r="O280" s="12"/>
    </row>
    <row r="281" spans="1:15" x14ac:dyDescent="0.3">
      <c r="A281" s="11">
        <v>16</v>
      </c>
      <c r="B281" s="42">
        <v>265</v>
      </c>
      <c r="C281" s="42">
        <v>3</v>
      </c>
      <c r="D281" s="10" t="s">
        <v>580</v>
      </c>
      <c r="E281" s="10" t="s">
        <v>581</v>
      </c>
      <c r="F281" s="10" t="s">
        <v>33</v>
      </c>
      <c r="G281" s="10" t="s">
        <v>579</v>
      </c>
      <c r="H281" s="10" t="s">
        <v>11</v>
      </c>
      <c r="I281" s="9">
        <v>15</v>
      </c>
      <c r="J281" s="10"/>
      <c r="K281" s="44">
        <f t="shared" si="20"/>
        <v>15</v>
      </c>
      <c r="L281" s="8"/>
      <c r="M281" s="7">
        <f t="shared" si="21"/>
        <v>0</v>
      </c>
      <c r="N281" s="7">
        <v>17930</v>
      </c>
      <c r="O281" s="12"/>
    </row>
    <row r="282" spans="1:15" x14ac:dyDescent="0.3">
      <c r="A282" s="11">
        <v>16</v>
      </c>
      <c r="B282" s="10">
        <v>266</v>
      </c>
      <c r="C282" s="10">
        <v>4</v>
      </c>
      <c r="D282" s="10" t="s">
        <v>582</v>
      </c>
      <c r="E282" s="10" t="s">
        <v>583</v>
      </c>
      <c r="F282" s="10" t="s">
        <v>61</v>
      </c>
      <c r="G282" s="10" t="s">
        <v>579</v>
      </c>
      <c r="H282" s="10" t="s">
        <v>11</v>
      </c>
      <c r="I282" s="9">
        <v>3</v>
      </c>
      <c r="J282" s="10"/>
      <c r="K282" s="44">
        <f t="shared" si="20"/>
        <v>3</v>
      </c>
      <c r="L282" s="8"/>
      <c r="M282" s="7">
        <f t="shared" si="21"/>
        <v>0</v>
      </c>
      <c r="N282" s="7">
        <v>945610</v>
      </c>
      <c r="O282" s="12"/>
    </row>
    <row r="283" spans="1:15" x14ac:dyDescent="0.3">
      <c r="A283" s="11">
        <v>16</v>
      </c>
      <c r="B283" s="42">
        <v>267</v>
      </c>
      <c r="C283" s="42">
        <v>5</v>
      </c>
      <c r="D283" s="10" t="s">
        <v>584</v>
      </c>
      <c r="E283" s="10" t="s">
        <v>585</v>
      </c>
      <c r="F283" s="10" t="s">
        <v>61</v>
      </c>
      <c r="G283" s="10" t="s">
        <v>579</v>
      </c>
      <c r="H283" s="10" t="s">
        <v>11</v>
      </c>
      <c r="I283" s="9">
        <v>4</v>
      </c>
      <c r="J283" s="10"/>
      <c r="K283" s="44">
        <f t="shared" si="20"/>
        <v>4</v>
      </c>
      <c r="L283" s="8"/>
      <c r="M283" s="7">
        <f t="shared" si="21"/>
        <v>0</v>
      </c>
      <c r="N283" s="7">
        <v>832890</v>
      </c>
      <c r="O283" s="12"/>
    </row>
    <row r="284" spans="1:15" ht="17.25" thickBot="1" x14ac:dyDescent="0.35">
      <c r="A284" s="5"/>
      <c r="B284" s="4"/>
      <c r="C284" s="4"/>
      <c r="D284" s="3"/>
      <c r="E284" s="3"/>
      <c r="F284" s="3"/>
      <c r="G284" s="3"/>
      <c r="H284" s="3"/>
      <c r="I284" s="3"/>
      <c r="J284" s="3"/>
      <c r="K284" s="3"/>
      <c r="L284" s="2"/>
      <c r="M284" s="1">
        <f>SUM(M279:M283)</f>
        <v>0</v>
      </c>
      <c r="N284" s="1"/>
      <c r="O284" s="111"/>
    </row>
    <row r="285" spans="1:15" x14ac:dyDescent="0.3">
      <c r="A285" s="43">
        <v>17</v>
      </c>
      <c r="B285" s="42">
        <v>268</v>
      </c>
      <c r="C285" s="42">
        <v>1</v>
      </c>
      <c r="D285" s="42" t="s">
        <v>586</v>
      </c>
      <c r="E285" s="42" t="s">
        <v>587</v>
      </c>
      <c r="F285" s="42" t="s">
        <v>33</v>
      </c>
      <c r="G285" s="42" t="s">
        <v>588</v>
      </c>
      <c r="H285" s="42" t="s">
        <v>14</v>
      </c>
      <c r="I285" s="58">
        <v>50</v>
      </c>
      <c r="J285" s="42"/>
      <c r="K285" s="44">
        <f t="shared" si="7"/>
        <v>50</v>
      </c>
      <c r="L285" s="8"/>
      <c r="M285" s="7">
        <f>K285*L285</f>
        <v>0</v>
      </c>
      <c r="N285" s="7">
        <v>24010</v>
      </c>
      <c r="O285" s="59"/>
    </row>
    <row r="286" spans="1:15" x14ac:dyDescent="0.3">
      <c r="A286" s="11">
        <v>17</v>
      </c>
      <c r="B286" s="10">
        <v>269</v>
      </c>
      <c r="C286" s="10">
        <v>2</v>
      </c>
      <c r="D286" s="10" t="s">
        <v>589</v>
      </c>
      <c r="E286" s="10" t="s">
        <v>590</v>
      </c>
      <c r="F286" s="10" t="s">
        <v>33</v>
      </c>
      <c r="G286" s="10" t="s">
        <v>591</v>
      </c>
      <c r="H286" s="10" t="s">
        <v>14</v>
      </c>
      <c r="I286" s="9">
        <v>4</v>
      </c>
      <c r="J286" s="10"/>
      <c r="K286" s="44">
        <f t="shared" si="7"/>
        <v>4</v>
      </c>
      <c r="L286" s="8"/>
      <c r="M286" s="7">
        <f t="shared" ref="M286:M296" si="22">K286*L286</f>
        <v>0</v>
      </c>
      <c r="N286" s="7">
        <v>573430</v>
      </c>
      <c r="O286" s="12"/>
    </row>
    <row r="287" spans="1:15" x14ac:dyDescent="0.3">
      <c r="A287" s="11">
        <v>17</v>
      </c>
      <c r="B287" s="42">
        <v>270</v>
      </c>
      <c r="C287" s="42">
        <v>3</v>
      </c>
      <c r="D287" s="10" t="s">
        <v>592</v>
      </c>
      <c r="E287" s="10" t="s">
        <v>593</v>
      </c>
      <c r="F287" s="10" t="s">
        <v>33</v>
      </c>
      <c r="G287" s="10" t="s">
        <v>588</v>
      </c>
      <c r="H287" s="10" t="s">
        <v>14</v>
      </c>
      <c r="I287" s="9">
        <v>15</v>
      </c>
      <c r="J287" s="10"/>
      <c r="K287" s="44">
        <f t="shared" si="7"/>
        <v>15</v>
      </c>
      <c r="L287" s="8"/>
      <c r="M287" s="7">
        <f t="shared" si="22"/>
        <v>0</v>
      </c>
      <c r="N287" s="7">
        <v>145580</v>
      </c>
      <c r="O287" s="12"/>
    </row>
    <row r="288" spans="1:15" x14ac:dyDescent="0.3">
      <c r="A288" s="11">
        <v>17</v>
      </c>
      <c r="B288" s="10">
        <v>271</v>
      </c>
      <c r="C288" s="10">
        <v>4</v>
      </c>
      <c r="D288" s="10" t="s">
        <v>594</v>
      </c>
      <c r="E288" s="10" t="s">
        <v>595</v>
      </c>
      <c r="F288" s="10" t="s">
        <v>33</v>
      </c>
      <c r="G288" s="10" t="s">
        <v>588</v>
      </c>
      <c r="H288" s="10" t="s">
        <v>14</v>
      </c>
      <c r="I288" s="9">
        <v>10</v>
      </c>
      <c r="J288" s="10"/>
      <c r="K288" s="44">
        <f t="shared" si="7"/>
        <v>10</v>
      </c>
      <c r="L288" s="8"/>
      <c r="M288" s="7">
        <f t="shared" si="22"/>
        <v>0</v>
      </c>
      <c r="N288" s="7">
        <v>95770</v>
      </c>
      <c r="O288" s="12"/>
    </row>
    <row r="289" spans="1:15" x14ac:dyDescent="0.3">
      <c r="A289" s="11">
        <v>17</v>
      </c>
      <c r="B289" s="42">
        <v>272</v>
      </c>
      <c r="C289" s="42">
        <v>5</v>
      </c>
      <c r="D289" s="10" t="s">
        <v>596</v>
      </c>
      <c r="E289" s="10" t="s">
        <v>597</v>
      </c>
      <c r="F289" s="10" t="s">
        <v>33</v>
      </c>
      <c r="G289" s="10" t="s">
        <v>588</v>
      </c>
      <c r="H289" s="10" t="s">
        <v>14</v>
      </c>
      <c r="I289" s="9">
        <v>4</v>
      </c>
      <c r="J289" s="10"/>
      <c r="K289" s="44">
        <f t="shared" si="7"/>
        <v>4</v>
      </c>
      <c r="L289" s="8"/>
      <c r="M289" s="7">
        <f t="shared" si="22"/>
        <v>0</v>
      </c>
      <c r="N289" s="7">
        <v>272540</v>
      </c>
      <c r="O289" s="12"/>
    </row>
    <row r="290" spans="1:15" x14ac:dyDescent="0.3">
      <c r="A290" s="11">
        <v>17</v>
      </c>
      <c r="B290" s="10">
        <v>273</v>
      </c>
      <c r="C290" s="10">
        <v>6</v>
      </c>
      <c r="D290" s="78"/>
      <c r="E290" s="10" t="s">
        <v>598</v>
      </c>
      <c r="F290" s="10" t="s">
        <v>33</v>
      </c>
      <c r="G290" s="10" t="s">
        <v>588</v>
      </c>
      <c r="H290" s="10" t="s">
        <v>14</v>
      </c>
      <c r="I290" s="9">
        <v>5</v>
      </c>
      <c r="J290" s="10"/>
      <c r="K290" s="44">
        <f t="shared" si="7"/>
        <v>5</v>
      </c>
      <c r="L290" s="8"/>
      <c r="M290" s="7">
        <f t="shared" si="22"/>
        <v>0</v>
      </c>
      <c r="N290" s="7" t="s">
        <v>919</v>
      </c>
      <c r="O290" s="12"/>
    </row>
    <row r="291" spans="1:15" x14ac:dyDescent="0.3">
      <c r="A291" s="11">
        <v>17</v>
      </c>
      <c r="B291" s="42">
        <v>274</v>
      </c>
      <c r="C291" s="42">
        <v>7</v>
      </c>
      <c r="D291" s="10" t="s">
        <v>599</v>
      </c>
      <c r="E291" s="10" t="s">
        <v>600</v>
      </c>
      <c r="F291" s="10" t="s">
        <v>33</v>
      </c>
      <c r="G291" s="10" t="s">
        <v>588</v>
      </c>
      <c r="H291" s="10" t="s">
        <v>14</v>
      </c>
      <c r="I291" s="9">
        <v>5</v>
      </c>
      <c r="J291" s="10"/>
      <c r="K291" s="44">
        <f t="shared" si="7"/>
        <v>5</v>
      </c>
      <c r="L291" s="8"/>
      <c r="M291" s="7">
        <f t="shared" si="22"/>
        <v>0</v>
      </c>
      <c r="N291" s="7">
        <v>153680</v>
      </c>
      <c r="O291" s="12"/>
    </row>
    <row r="292" spans="1:15" x14ac:dyDescent="0.3">
      <c r="A292" s="11">
        <v>17</v>
      </c>
      <c r="B292" s="10">
        <v>275</v>
      </c>
      <c r="C292" s="10">
        <v>8</v>
      </c>
      <c r="D292" s="10" t="s">
        <v>601</v>
      </c>
      <c r="E292" s="10" t="s">
        <v>602</v>
      </c>
      <c r="F292" s="10" t="s">
        <v>33</v>
      </c>
      <c r="G292" s="10" t="s">
        <v>588</v>
      </c>
      <c r="H292" s="10" t="s">
        <v>14</v>
      </c>
      <c r="I292" s="9">
        <v>5</v>
      </c>
      <c r="J292" s="10"/>
      <c r="K292" s="44">
        <f t="shared" si="7"/>
        <v>5</v>
      </c>
      <c r="L292" s="8"/>
      <c r="M292" s="7">
        <f t="shared" si="22"/>
        <v>0</v>
      </c>
      <c r="N292" s="7">
        <v>88420</v>
      </c>
      <c r="O292" s="12"/>
    </row>
    <row r="293" spans="1:15" x14ac:dyDescent="0.3">
      <c r="A293" s="11">
        <v>17</v>
      </c>
      <c r="B293" s="42">
        <v>276</v>
      </c>
      <c r="C293" s="42">
        <v>9</v>
      </c>
      <c r="D293" s="10" t="s">
        <v>601</v>
      </c>
      <c r="E293" s="10" t="s">
        <v>603</v>
      </c>
      <c r="F293" s="10" t="s">
        <v>33</v>
      </c>
      <c r="G293" s="10" t="s">
        <v>588</v>
      </c>
      <c r="H293" s="10" t="s">
        <v>14</v>
      </c>
      <c r="I293" s="9">
        <v>5</v>
      </c>
      <c r="J293" s="10"/>
      <c r="K293" s="44">
        <f t="shared" si="7"/>
        <v>5</v>
      </c>
      <c r="L293" s="8"/>
      <c r="M293" s="7">
        <f t="shared" si="22"/>
        <v>0</v>
      </c>
      <c r="N293" s="7">
        <v>88420</v>
      </c>
      <c r="O293" s="12"/>
    </row>
    <row r="294" spans="1:15" x14ac:dyDescent="0.3">
      <c r="A294" s="11">
        <v>17</v>
      </c>
      <c r="B294" s="10">
        <v>277</v>
      </c>
      <c r="C294" s="10">
        <v>10</v>
      </c>
      <c r="D294" s="10" t="s">
        <v>601</v>
      </c>
      <c r="E294" s="10" t="s">
        <v>604</v>
      </c>
      <c r="F294" s="10" t="s">
        <v>33</v>
      </c>
      <c r="G294" s="10" t="s">
        <v>588</v>
      </c>
      <c r="H294" s="10" t="s">
        <v>14</v>
      </c>
      <c r="I294" s="9">
        <v>20</v>
      </c>
      <c r="J294" s="10"/>
      <c r="K294" s="44">
        <f t="shared" si="7"/>
        <v>20</v>
      </c>
      <c r="L294" s="8"/>
      <c r="M294" s="7">
        <f t="shared" si="22"/>
        <v>0</v>
      </c>
      <c r="N294" s="7">
        <v>88420</v>
      </c>
      <c r="O294" s="12"/>
    </row>
    <row r="295" spans="1:15" x14ac:dyDescent="0.3">
      <c r="A295" s="11">
        <v>17</v>
      </c>
      <c r="B295" s="42">
        <v>278</v>
      </c>
      <c r="C295" s="42">
        <v>11</v>
      </c>
      <c r="D295" s="10" t="s">
        <v>601</v>
      </c>
      <c r="E295" s="10" t="s">
        <v>605</v>
      </c>
      <c r="F295" s="10" t="s">
        <v>33</v>
      </c>
      <c r="G295" s="10" t="s">
        <v>588</v>
      </c>
      <c r="H295" s="10" t="s">
        <v>14</v>
      </c>
      <c r="I295" s="9">
        <v>20</v>
      </c>
      <c r="J295" s="10"/>
      <c r="K295" s="44">
        <f t="shared" si="7"/>
        <v>20</v>
      </c>
      <c r="L295" s="8"/>
      <c r="M295" s="7">
        <f t="shared" si="22"/>
        <v>0</v>
      </c>
      <c r="N295" s="7">
        <v>88420</v>
      </c>
      <c r="O295" s="12"/>
    </row>
    <row r="296" spans="1:15" x14ac:dyDescent="0.3">
      <c r="A296" s="11">
        <v>17</v>
      </c>
      <c r="B296" s="10">
        <v>279</v>
      </c>
      <c r="C296" s="10">
        <v>12</v>
      </c>
      <c r="D296" s="10" t="s">
        <v>606</v>
      </c>
      <c r="E296" s="10" t="s">
        <v>607</v>
      </c>
      <c r="F296" s="10" t="s">
        <v>33</v>
      </c>
      <c r="G296" s="10" t="s">
        <v>588</v>
      </c>
      <c r="H296" s="10" t="s">
        <v>14</v>
      </c>
      <c r="I296" s="9">
        <v>10</v>
      </c>
      <c r="J296" s="10"/>
      <c r="K296" s="44">
        <f t="shared" si="7"/>
        <v>10</v>
      </c>
      <c r="L296" s="8"/>
      <c r="M296" s="7">
        <f t="shared" si="22"/>
        <v>0</v>
      </c>
      <c r="N296" s="7">
        <v>154370</v>
      </c>
      <c r="O296" s="12"/>
    </row>
    <row r="297" spans="1:15" ht="17.25" thickBot="1" x14ac:dyDescent="0.35">
      <c r="A297" s="5"/>
      <c r="B297" s="4"/>
      <c r="C297" s="4"/>
      <c r="D297" s="3"/>
      <c r="E297" s="3"/>
      <c r="F297" s="3"/>
      <c r="G297" s="3"/>
      <c r="H297" s="3"/>
      <c r="I297" s="3"/>
      <c r="J297" s="3"/>
      <c r="K297" s="3"/>
      <c r="L297" s="2"/>
      <c r="M297" s="1">
        <f>SUM(M285:M296)</f>
        <v>0</v>
      </c>
      <c r="N297" s="1"/>
      <c r="O297" s="111"/>
    </row>
    <row r="298" spans="1:15" x14ac:dyDescent="0.3">
      <c r="A298" s="43">
        <v>18</v>
      </c>
      <c r="B298" s="42">
        <v>280</v>
      </c>
      <c r="C298" s="42">
        <v>1</v>
      </c>
      <c r="D298" s="42" t="s">
        <v>608</v>
      </c>
      <c r="E298" s="42" t="s">
        <v>609</v>
      </c>
      <c r="F298" s="42" t="s">
        <v>610</v>
      </c>
      <c r="G298" s="42" t="s">
        <v>611</v>
      </c>
      <c r="H298" s="42" t="s">
        <v>11</v>
      </c>
      <c r="I298" s="58">
        <v>5</v>
      </c>
      <c r="J298" s="42"/>
      <c r="K298" s="44">
        <f t="shared" ref="K298:K307" si="23">I298+J298</f>
        <v>5</v>
      </c>
      <c r="L298" s="8"/>
      <c r="M298" s="7">
        <f t="shared" ref="M298:M307" si="24">K298*L298</f>
        <v>0</v>
      </c>
      <c r="N298" s="7">
        <v>127270</v>
      </c>
      <c r="O298" s="59"/>
    </row>
    <row r="299" spans="1:15" x14ac:dyDescent="0.3">
      <c r="A299" s="11">
        <v>18</v>
      </c>
      <c r="B299" s="10">
        <v>281</v>
      </c>
      <c r="C299" s="10">
        <v>2</v>
      </c>
      <c r="D299" s="10" t="s">
        <v>612</v>
      </c>
      <c r="E299" s="10" t="s">
        <v>613</v>
      </c>
      <c r="F299" s="10" t="s">
        <v>614</v>
      </c>
      <c r="G299" s="10" t="s">
        <v>611</v>
      </c>
      <c r="H299" s="10" t="s">
        <v>11</v>
      </c>
      <c r="I299" s="9">
        <v>1</v>
      </c>
      <c r="J299" s="10"/>
      <c r="K299" s="44">
        <f t="shared" si="23"/>
        <v>1</v>
      </c>
      <c r="L299" s="8"/>
      <c r="M299" s="7">
        <f t="shared" si="24"/>
        <v>0</v>
      </c>
      <c r="N299" s="7">
        <v>418750</v>
      </c>
      <c r="O299" s="12"/>
    </row>
    <row r="300" spans="1:15" x14ac:dyDescent="0.3">
      <c r="A300" s="11">
        <v>18</v>
      </c>
      <c r="B300" s="42">
        <v>282</v>
      </c>
      <c r="C300" s="42">
        <v>3</v>
      </c>
      <c r="D300" s="10" t="s">
        <v>612</v>
      </c>
      <c r="E300" s="10" t="s">
        <v>615</v>
      </c>
      <c r="F300" s="10" t="s">
        <v>616</v>
      </c>
      <c r="G300" s="10" t="s">
        <v>611</v>
      </c>
      <c r="H300" s="10" t="s">
        <v>11</v>
      </c>
      <c r="I300" s="9">
        <v>1</v>
      </c>
      <c r="J300" s="10"/>
      <c r="K300" s="44">
        <f t="shared" si="23"/>
        <v>1</v>
      </c>
      <c r="L300" s="8"/>
      <c r="M300" s="7">
        <f t="shared" si="24"/>
        <v>0</v>
      </c>
      <c r="N300" s="7">
        <v>418750</v>
      </c>
      <c r="O300" s="12"/>
    </row>
    <row r="301" spans="1:15" x14ac:dyDescent="0.3">
      <c r="A301" s="11">
        <v>18</v>
      </c>
      <c r="B301" s="10">
        <v>283</v>
      </c>
      <c r="C301" s="10">
        <v>4</v>
      </c>
      <c r="D301" s="10" t="s">
        <v>612</v>
      </c>
      <c r="E301" s="10" t="s">
        <v>617</v>
      </c>
      <c r="F301" s="10" t="s">
        <v>618</v>
      </c>
      <c r="G301" s="10" t="s">
        <v>611</v>
      </c>
      <c r="H301" s="10" t="s">
        <v>11</v>
      </c>
      <c r="I301" s="9">
        <v>1</v>
      </c>
      <c r="J301" s="10"/>
      <c r="K301" s="44">
        <f t="shared" si="23"/>
        <v>1</v>
      </c>
      <c r="L301" s="8"/>
      <c r="M301" s="7">
        <f t="shared" si="24"/>
        <v>0</v>
      </c>
      <c r="N301" s="7">
        <v>418750</v>
      </c>
      <c r="O301" s="12"/>
    </row>
    <row r="302" spans="1:15" x14ac:dyDescent="0.3">
      <c r="A302" s="11">
        <v>18</v>
      </c>
      <c r="B302" s="42">
        <v>284</v>
      </c>
      <c r="C302" s="42">
        <v>5</v>
      </c>
      <c r="D302" s="10" t="s">
        <v>619</v>
      </c>
      <c r="E302" s="10" t="s">
        <v>620</v>
      </c>
      <c r="F302" s="10" t="s">
        <v>621</v>
      </c>
      <c r="G302" s="10" t="s">
        <v>611</v>
      </c>
      <c r="H302" s="10" t="s">
        <v>11</v>
      </c>
      <c r="I302" s="9">
        <v>4</v>
      </c>
      <c r="J302" s="10"/>
      <c r="K302" s="44">
        <f t="shared" si="23"/>
        <v>4</v>
      </c>
      <c r="L302" s="8"/>
      <c r="M302" s="7">
        <f t="shared" si="24"/>
        <v>0</v>
      </c>
      <c r="N302" s="7">
        <v>258840</v>
      </c>
      <c r="O302" s="12"/>
    </row>
    <row r="303" spans="1:15" x14ac:dyDescent="0.3">
      <c r="A303" s="11">
        <v>18</v>
      </c>
      <c r="B303" s="10">
        <v>285</v>
      </c>
      <c r="C303" s="10">
        <v>6</v>
      </c>
      <c r="D303" s="10" t="s">
        <v>619</v>
      </c>
      <c r="E303" s="10" t="s">
        <v>622</v>
      </c>
      <c r="F303" s="10" t="s">
        <v>623</v>
      </c>
      <c r="G303" s="10" t="s">
        <v>611</v>
      </c>
      <c r="H303" s="10" t="s">
        <v>11</v>
      </c>
      <c r="I303" s="9">
        <v>4</v>
      </c>
      <c r="J303" s="10"/>
      <c r="K303" s="44">
        <f t="shared" si="23"/>
        <v>4</v>
      </c>
      <c r="L303" s="8"/>
      <c r="M303" s="7">
        <f t="shared" si="24"/>
        <v>0</v>
      </c>
      <c r="N303" s="7">
        <v>258840</v>
      </c>
      <c r="O303" s="12"/>
    </row>
    <row r="304" spans="1:15" x14ac:dyDescent="0.3">
      <c r="A304" s="11">
        <v>18</v>
      </c>
      <c r="B304" s="42">
        <v>286</v>
      </c>
      <c r="C304" s="42">
        <v>7</v>
      </c>
      <c r="D304" s="10" t="s">
        <v>624</v>
      </c>
      <c r="E304" s="10" t="s">
        <v>625</v>
      </c>
      <c r="F304" s="10" t="s">
        <v>626</v>
      </c>
      <c r="G304" s="10" t="s">
        <v>611</v>
      </c>
      <c r="H304" s="10" t="s">
        <v>11</v>
      </c>
      <c r="I304" s="9">
        <v>4</v>
      </c>
      <c r="J304" s="10"/>
      <c r="K304" s="44">
        <f t="shared" si="23"/>
        <v>4</v>
      </c>
      <c r="L304" s="8"/>
      <c r="M304" s="7">
        <f t="shared" si="24"/>
        <v>0</v>
      </c>
      <c r="N304" s="7">
        <v>355910</v>
      </c>
      <c r="O304" s="12"/>
    </row>
    <row r="305" spans="1:15" x14ac:dyDescent="0.3">
      <c r="A305" s="11">
        <v>18</v>
      </c>
      <c r="B305" s="10">
        <v>287</v>
      </c>
      <c r="C305" s="10">
        <v>8</v>
      </c>
      <c r="D305" s="10" t="s">
        <v>627</v>
      </c>
      <c r="E305" s="10" t="s">
        <v>628</v>
      </c>
      <c r="F305" s="10" t="s">
        <v>629</v>
      </c>
      <c r="G305" s="10" t="s">
        <v>611</v>
      </c>
      <c r="H305" s="10" t="s">
        <v>11</v>
      </c>
      <c r="I305" s="9">
        <v>1</v>
      </c>
      <c r="J305" s="10"/>
      <c r="K305" s="44">
        <f t="shared" si="23"/>
        <v>1</v>
      </c>
      <c r="L305" s="8"/>
      <c r="M305" s="7">
        <f t="shared" si="24"/>
        <v>0</v>
      </c>
      <c r="N305" s="7">
        <v>388340</v>
      </c>
      <c r="O305" s="12"/>
    </row>
    <row r="306" spans="1:15" x14ac:dyDescent="0.3">
      <c r="A306" s="11">
        <v>18</v>
      </c>
      <c r="B306" s="42">
        <v>288</v>
      </c>
      <c r="C306" s="42">
        <v>9</v>
      </c>
      <c r="D306" s="10" t="s">
        <v>630</v>
      </c>
      <c r="E306" s="10" t="s">
        <v>631</v>
      </c>
      <c r="F306" s="10" t="s">
        <v>610</v>
      </c>
      <c r="G306" s="10" t="s">
        <v>611</v>
      </c>
      <c r="H306" s="10" t="s">
        <v>11</v>
      </c>
      <c r="I306" s="9">
        <v>1</v>
      </c>
      <c r="J306" s="10"/>
      <c r="K306" s="44">
        <f t="shared" si="23"/>
        <v>1</v>
      </c>
      <c r="L306" s="8"/>
      <c r="M306" s="7">
        <f t="shared" si="24"/>
        <v>0</v>
      </c>
      <c r="N306" s="7">
        <v>134990</v>
      </c>
      <c r="O306" s="12"/>
    </row>
    <row r="307" spans="1:15" x14ac:dyDescent="0.3">
      <c r="A307" s="11">
        <v>18</v>
      </c>
      <c r="B307" s="10">
        <v>289</v>
      </c>
      <c r="C307" s="10">
        <v>10</v>
      </c>
      <c r="D307" s="10" t="s">
        <v>632</v>
      </c>
      <c r="E307" s="10" t="s">
        <v>633</v>
      </c>
      <c r="F307" s="10" t="s">
        <v>33</v>
      </c>
      <c r="G307" s="10" t="s">
        <v>611</v>
      </c>
      <c r="H307" s="10" t="s">
        <v>11</v>
      </c>
      <c r="I307" s="9">
        <v>4</v>
      </c>
      <c r="J307" s="10"/>
      <c r="K307" s="44">
        <f t="shared" si="23"/>
        <v>4</v>
      </c>
      <c r="L307" s="8"/>
      <c r="M307" s="7">
        <f t="shared" si="24"/>
        <v>0</v>
      </c>
      <c r="N307" s="7">
        <v>189590</v>
      </c>
      <c r="O307" s="12"/>
    </row>
    <row r="308" spans="1:15" ht="17.25" thickBot="1" x14ac:dyDescent="0.35">
      <c r="A308" s="5"/>
      <c r="B308" s="4"/>
      <c r="C308" s="4"/>
      <c r="D308" s="3"/>
      <c r="E308" s="3"/>
      <c r="F308" s="3"/>
      <c r="G308" s="3"/>
      <c r="H308" s="3"/>
      <c r="I308" s="3"/>
      <c r="J308" s="3"/>
      <c r="K308" s="3"/>
      <c r="L308" s="2"/>
      <c r="M308" s="1">
        <f>SUM(M298:M307)</f>
        <v>0</v>
      </c>
      <c r="N308" s="1"/>
      <c r="O308" s="111"/>
    </row>
    <row r="309" spans="1:15" x14ac:dyDescent="0.3">
      <c r="A309" s="43">
        <v>19</v>
      </c>
      <c r="B309" s="42">
        <v>290</v>
      </c>
      <c r="C309" s="42">
        <v>1</v>
      </c>
      <c r="D309" s="42" t="s">
        <v>634</v>
      </c>
      <c r="E309" s="42" t="s">
        <v>635</v>
      </c>
      <c r="F309" s="42" t="s">
        <v>636</v>
      </c>
      <c r="G309" s="42" t="s">
        <v>637</v>
      </c>
      <c r="H309" s="42" t="s">
        <v>11</v>
      </c>
      <c r="I309" s="58">
        <v>8</v>
      </c>
      <c r="J309" s="42"/>
      <c r="K309" s="44">
        <f t="shared" ref="K309:K310" si="25">I309+J309</f>
        <v>8</v>
      </c>
      <c r="L309" s="8"/>
      <c r="M309" s="7">
        <f t="shared" ref="M309:M310" si="26">K309*L309</f>
        <v>0</v>
      </c>
      <c r="N309" s="7">
        <v>349370</v>
      </c>
      <c r="O309" s="59"/>
    </row>
    <row r="310" spans="1:15" x14ac:dyDescent="0.3">
      <c r="A310" s="11">
        <v>19</v>
      </c>
      <c r="B310" s="10">
        <v>291</v>
      </c>
      <c r="C310" s="10">
        <v>2</v>
      </c>
      <c r="D310" s="10" t="s">
        <v>638</v>
      </c>
      <c r="E310" s="10" t="s">
        <v>635</v>
      </c>
      <c r="F310" s="10" t="s">
        <v>639</v>
      </c>
      <c r="G310" s="10" t="s">
        <v>637</v>
      </c>
      <c r="H310" s="10" t="s">
        <v>11</v>
      </c>
      <c r="I310" s="9">
        <v>14</v>
      </c>
      <c r="J310" s="10"/>
      <c r="K310" s="44">
        <f t="shared" si="25"/>
        <v>14</v>
      </c>
      <c r="L310" s="8"/>
      <c r="M310" s="7">
        <f t="shared" si="26"/>
        <v>0</v>
      </c>
      <c r="N310" s="7">
        <v>524060</v>
      </c>
      <c r="O310" s="12"/>
    </row>
    <row r="311" spans="1:15" ht="17.25" thickBot="1" x14ac:dyDescent="0.35">
      <c r="A311" s="5"/>
      <c r="B311" s="4"/>
      <c r="C311" s="4"/>
      <c r="D311" s="3"/>
      <c r="E311" s="3"/>
      <c r="F311" s="3"/>
      <c r="G311" s="3"/>
      <c r="H311" s="3"/>
      <c r="I311" s="3"/>
      <c r="J311" s="3"/>
      <c r="K311" s="3"/>
      <c r="L311" s="2"/>
      <c r="M311" s="1">
        <f>SUM(M309:M310)</f>
        <v>0</v>
      </c>
      <c r="N311" s="1"/>
      <c r="O311" s="111"/>
    </row>
    <row r="312" spans="1:15" x14ac:dyDescent="0.3">
      <c r="A312" s="43">
        <v>20</v>
      </c>
      <c r="B312" s="42">
        <v>292</v>
      </c>
      <c r="C312" s="42">
        <v>1</v>
      </c>
      <c r="D312" s="42" t="s">
        <v>640</v>
      </c>
      <c r="E312" s="42" t="s">
        <v>641</v>
      </c>
      <c r="F312" s="42" t="s">
        <v>642</v>
      </c>
      <c r="G312" s="42" t="s">
        <v>643</v>
      </c>
      <c r="H312" s="42" t="s">
        <v>11</v>
      </c>
      <c r="I312" s="58">
        <v>30</v>
      </c>
      <c r="J312" s="42"/>
      <c r="K312" s="44">
        <f t="shared" ref="K312:K316" si="27">I312+J312</f>
        <v>30</v>
      </c>
      <c r="L312" s="8"/>
      <c r="M312" s="7">
        <f t="shared" ref="M312:M316" si="28">K312*L312</f>
        <v>0</v>
      </c>
      <c r="N312" s="7">
        <v>95770</v>
      </c>
      <c r="O312" s="59"/>
    </row>
    <row r="313" spans="1:15" x14ac:dyDescent="0.3">
      <c r="A313" s="11">
        <v>20</v>
      </c>
      <c r="B313" s="10">
        <v>293</v>
      </c>
      <c r="C313" s="10">
        <v>2</v>
      </c>
      <c r="D313" s="10" t="s">
        <v>640</v>
      </c>
      <c r="E313" s="10" t="s">
        <v>641</v>
      </c>
      <c r="F313" s="10" t="s">
        <v>644</v>
      </c>
      <c r="G313" s="10" t="s">
        <v>643</v>
      </c>
      <c r="H313" s="10" t="s">
        <v>11</v>
      </c>
      <c r="I313" s="9">
        <v>4</v>
      </c>
      <c r="J313" s="10"/>
      <c r="K313" s="44">
        <f t="shared" si="27"/>
        <v>4</v>
      </c>
      <c r="L313" s="8"/>
      <c r="M313" s="7">
        <f t="shared" si="28"/>
        <v>0</v>
      </c>
      <c r="N313" s="7">
        <v>95770</v>
      </c>
      <c r="O313" s="12"/>
    </row>
    <row r="314" spans="1:15" x14ac:dyDescent="0.3">
      <c r="A314" s="11">
        <v>20</v>
      </c>
      <c r="B314" s="42">
        <v>294</v>
      </c>
      <c r="C314" s="42">
        <v>3</v>
      </c>
      <c r="D314" s="10" t="s">
        <v>645</v>
      </c>
      <c r="E314" s="10" t="s">
        <v>646</v>
      </c>
      <c r="F314" s="10" t="s">
        <v>647</v>
      </c>
      <c r="G314" s="10" t="s">
        <v>643</v>
      </c>
      <c r="H314" s="10" t="s">
        <v>11</v>
      </c>
      <c r="I314" s="9">
        <v>30</v>
      </c>
      <c r="J314" s="10"/>
      <c r="K314" s="44">
        <f t="shared" si="27"/>
        <v>30</v>
      </c>
      <c r="L314" s="8"/>
      <c r="M314" s="7">
        <f t="shared" si="28"/>
        <v>0</v>
      </c>
      <c r="N314" s="7">
        <v>24010</v>
      </c>
      <c r="O314" s="12"/>
    </row>
    <row r="315" spans="1:15" x14ac:dyDescent="0.3">
      <c r="A315" s="11">
        <v>20</v>
      </c>
      <c r="B315" s="10">
        <v>295</v>
      </c>
      <c r="C315" s="10">
        <v>4</v>
      </c>
      <c r="D315" s="10" t="s">
        <v>648</v>
      </c>
      <c r="E315" s="10" t="s">
        <v>649</v>
      </c>
      <c r="F315" s="10" t="s">
        <v>650</v>
      </c>
      <c r="G315" s="10" t="s">
        <v>643</v>
      </c>
      <c r="H315" s="10" t="s">
        <v>11</v>
      </c>
      <c r="I315" s="9">
        <v>15</v>
      </c>
      <c r="J315" s="10"/>
      <c r="K315" s="44">
        <f t="shared" si="27"/>
        <v>15</v>
      </c>
      <c r="L315" s="8"/>
      <c r="M315" s="7">
        <f t="shared" si="28"/>
        <v>0</v>
      </c>
      <c r="N315" s="7">
        <v>272540</v>
      </c>
      <c r="O315" s="12"/>
    </row>
    <row r="316" spans="1:15" x14ac:dyDescent="0.3">
      <c r="A316" s="11">
        <v>20</v>
      </c>
      <c r="B316" s="42">
        <v>296</v>
      </c>
      <c r="C316" s="42">
        <v>5</v>
      </c>
      <c r="D316" s="10" t="s">
        <v>651</v>
      </c>
      <c r="E316" s="10" t="s">
        <v>652</v>
      </c>
      <c r="F316" s="10" t="s">
        <v>33</v>
      </c>
      <c r="G316" s="10" t="s">
        <v>643</v>
      </c>
      <c r="H316" s="10" t="s">
        <v>11</v>
      </c>
      <c r="I316" s="9">
        <v>10</v>
      </c>
      <c r="J316" s="10"/>
      <c r="K316" s="44">
        <f t="shared" si="27"/>
        <v>10</v>
      </c>
      <c r="L316" s="8"/>
      <c r="M316" s="7">
        <f t="shared" si="28"/>
        <v>0</v>
      </c>
      <c r="N316" s="7">
        <v>211220</v>
      </c>
      <c r="O316" s="12"/>
    </row>
    <row r="317" spans="1:15" ht="17.25" thickBot="1" x14ac:dyDescent="0.35">
      <c r="A317" s="5"/>
      <c r="B317" s="4"/>
      <c r="C317" s="4"/>
      <c r="D317" s="3"/>
      <c r="E317" s="3"/>
      <c r="F317" s="3"/>
      <c r="G317" s="3"/>
      <c r="H317" s="3"/>
      <c r="I317" s="3"/>
      <c r="J317" s="3"/>
      <c r="K317" s="3"/>
      <c r="L317" s="2"/>
      <c r="M317" s="1">
        <f>SUM(M312:M316)</f>
        <v>0</v>
      </c>
      <c r="N317" s="1"/>
      <c r="O317" s="111"/>
    </row>
    <row r="318" spans="1:15" x14ac:dyDescent="0.3">
      <c r="A318" s="43">
        <v>21</v>
      </c>
      <c r="B318" s="42">
        <v>297</v>
      </c>
      <c r="C318" s="42">
        <v>1</v>
      </c>
      <c r="D318" s="42" t="s">
        <v>653</v>
      </c>
      <c r="E318" s="42" t="s">
        <v>654</v>
      </c>
      <c r="F318" s="42" t="s">
        <v>33</v>
      </c>
      <c r="G318" s="42" t="s">
        <v>655</v>
      </c>
      <c r="H318" s="42" t="s">
        <v>61</v>
      </c>
      <c r="I318" s="58">
        <v>10</v>
      </c>
      <c r="J318" s="42"/>
      <c r="K318" s="44">
        <f t="shared" ref="K318:K323" si="29">I318+J318</f>
        <v>10</v>
      </c>
      <c r="L318" s="8"/>
      <c r="M318" s="7">
        <f t="shared" ref="M318:M323" si="30">K318*L318</f>
        <v>0</v>
      </c>
      <c r="N318" s="7">
        <v>264360</v>
      </c>
      <c r="O318" s="59"/>
    </row>
    <row r="319" spans="1:15" x14ac:dyDescent="0.3">
      <c r="A319" s="11">
        <v>21</v>
      </c>
      <c r="B319" s="10">
        <v>298</v>
      </c>
      <c r="C319" s="10">
        <v>2</v>
      </c>
      <c r="D319" s="10" t="s">
        <v>656</v>
      </c>
      <c r="E319" s="10" t="s">
        <v>657</v>
      </c>
      <c r="F319" s="10" t="s">
        <v>33</v>
      </c>
      <c r="G319" s="10" t="s">
        <v>655</v>
      </c>
      <c r="H319" s="10" t="s">
        <v>11</v>
      </c>
      <c r="I319" s="9">
        <v>5</v>
      </c>
      <c r="J319" s="10"/>
      <c r="K319" s="44">
        <f t="shared" si="29"/>
        <v>5</v>
      </c>
      <c r="L319" s="8"/>
      <c r="M319" s="7">
        <f t="shared" si="30"/>
        <v>0</v>
      </c>
      <c r="N319" s="7">
        <v>100880</v>
      </c>
      <c r="O319" s="12"/>
    </row>
    <row r="320" spans="1:15" x14ac:dyDescent="0.3">
      <c r="A320" s="11">
        <v>21</v>
      </c>
      <c r="B320" s="42">
        <v>299</v>
      </c>
      <c r="C320" s="42">
        <v>3</v>
      </c>
      <c r="D320" s="10" t="s">
        <v>658</v>
      </c>
      <c r="E320" s="10" t="s">
        <v>659</v>
      </c>
      <c r="F320" s="10" t="s">
        <v>33</v>
      </c>
      <c r="G320" s="10" t="s">
        <v>655</v>
      </c>
      <c r="H320" s="10" t="s">
        <v>61</v>
      </c>
      <c r="I320" s="9">
        <v>10</v>
      </c>
      <c r="J320" s="10"/>
      <c r="K320" s="44">
        <f t="shared" ref="K320" si="31">I320+J320</f>
        <v>10</v>
      </c>
      <c r="L320" s="8"/>
      <c r="M320" s="7">
        <f t="shared" ref="M320" si="32">K320*L320</f>
        <v>0</v>
      </c>
      <c r="N320" s="7">
        <v>280910</v>
      </c>
      <c r="O320" s="12"/>
    </row>
    <row r="321" spans="1:15" x14ac:dyDescent="0.3">
      <c r="A321" s="11">
        <v>21</v>
      </c>
      <c r="B321" s="10">
        <v>300</v>
      </c>
      <c r="C321" s="10">
        <v>4</v>
      </c>
      <c r="D321" s="10" t="s">
        <v>660</v>
      </c>
      <c r="E321" s="10" t="s">
        <v>661</v>
      </c>
      <c r="F321" s="10" t="s">
        <v>33</v>
      </c>
      <c r="G321" s="10" t="s">
        <v>655</v>
      </c>
      <c r="H321" s="10" t="s">
        <v>61</v>
      </c>
      <c r="I321" s="9">
        <v>10</v>
      </c>
      <c r="J321" s="10"/>
      <c r="K321" s="44">
        <f t="shared" si="29"/>
        <v>10</v>
      </c>
      <c r="L321" s="8"/>
      <c r="M321" s="7">
        <f t="shared" si="30"/>
        <v>0</v>
      </c>
      <c r="N321" s="7">
        <v>264360</v>
      </c>
      <c r="O321" s="12"/>
    </row>
    <row r="322" spans="1:15" x14ac:dyDescent="0.3">
      <c r="A322" s="11">
        <v>21</v>
      </c>
      <c r="B322" s="42">
        <v>301</v>
      </c>
      <c r="C322" s="42">
        <v>5</v>
      </c>
      <c r="D322" s="10" t="s">
        <v>662</v>
      </c>
      <c r="E322" s="10" t="s">
        <v>663</v>
      </c>
      <c r="F322" s="10" t="s">
        <v>33</v>
      </c>
      <c r="G322" s="10" t="s">
        <v>655</v>
      </c>
      <c r="H322" s="10" t="s">
        <v>11</v>
      </c>
      <c r="I322" s="9">
        <v>5</v>
      </c>
      <c r="J322" s="10"/>
      <c r="K322" s="44">
        <f t="shared" si="29"/>
        <v>5</v>
      </c>
      <c r="L322" s="8"/>
      <c r="M322" s="7">
        <f t="shared" si="30"/>
        <v>0</v>
      </c>
      <c r="N322" s="7">
        <v>631990</v>
      </c>
      <c r="O322" s="12"/>
    </row>
    <row r="323" spans="1:15" x14ac:dyDescent="0.3">
      <c r="A323" s="11">
        <v>21</v>
      </c>
      <c r="B323" s="10">
        <v>302</v>
      </c>
      <c r="C323" s="10">
        <v>6</v>
      </c>
      <c r="D323" s="10" t="s">
        <v>664</v>
      </c>
      <c r="E323" s="10" t="s">
        <v>665</v>
      </c>
      <c r="F323" s="10" t="s">
        <v>33</v>
      </c>
      <c r="G323" s="10" t="s">
        <v>655</v>
      </c>
      <c r="H323" s="10" t="s">
        <v>11</v>
      </c>
      <c r="I323" s="9">
        <v>5</v>
      </c>
      <c r="J323" s="10"/>
      <c r="K323" s="44">
        <f t="shared" si="29"/>
        <v>5</v>
      </c>
      <c r="L323" s="8"/>
      <c r="M323" s="7">
        <f t="shared" si="30"/>
        <v>0</v>
      </c>
      <c r="N323" s="7">
        <v>631990</v>
      </c>
      <c r="O323" s="12"/>
    </row>
    <row r="324" spans="1:15" ht="17.25" thickBot="1" x14ac:dyDescent="0.35">
      <c r="A324" s="5"/>
      <c r="B324" s="4"/>
      <c r="C324" s="4"/>
      <c r="D324" s="3"/>
      <c r="E324" s="3"/>
      <c r="F324" s="3"/>
      <c r="G324" s="3"/>
      <c r="H324" s="3"/>
      <c r="I324" s="3"/>
      <c r="J324" s="3"/>
      <c r="K324" s="3"/>
      <c r="L324" s="2"/>
      <c r="M324" s="1">
        <f>SUM(M318:M323)</f>
        <v>0</v>
      </c>
      <c r="N324" s="1"/>
      <c r="O324" s="111"/>
    </row>
    <row r="325" spans="1:15" x14ac:dyDescent="0.3">
      <c r="A325" s="43">
        <v>22</v>
      </c>
      <c r="B325" s="42">
        <v>303</v>
      </c>
      <c r="C325" s="42">
        <v>1</v>
      </c>
      <c r="D325" s="42" t="s">
        <v>666</v>
      </c>
      <c r="E325" s="42" t="s">
        <v>667</v>
      </c>
      <c r="F325" s="42" t="s">
        <v>33</v>
      </c>
      <c r="G325" s="42" t="s">
        <v>655</v>
      </c>
      <c r="H325" s="42" t="s">
        <v>11</v>
      </c>
      <c r="I325" s="58">
        <v>2</v>
      </c>
      <c r="J325" s="42"/>
      <c r="K325" s="44">
        <f t="shared" ref="K325" si="33">I325+J325</f>
        <v>2</v>
      </c>
      <c r="L325" s="8"/>
      <c r="M325" s="7">
        <f t="shared" ref="M325" si="34">K325*L325</f>
        <v>0</v>
      </c>
      <c r="N325" s="7" t="s">
        <v>376</v>
      </c>
      <c r="O325" s="59"/>
    </row>
    <row r="326" spans="1:15" ht="17.25" thickBot="1" x14ac:dyDescent="0.35">
      <c r="A326" s="5"/>
      <c r="B326" s="4"/>
      <c r="C326" s="4"/>
      <c r="D326" s="3"/>
      <c r="E326" s="3"/>
      <c r="F326" s="3"/>
      <c r="G326" s="3"/>
      <c r="H326" s="3"/>
      <c r="I326" s="3"/>
      <c r="J326" s="3"/>
      <c r="K326" s="3"/>
      <c r="L326" s="2"/>
      <c r="M326" s="1">
        <f>SUM(M325)</f>
        <v>0</v>
      </c>
      <c r="N326" s="1"/>
      <c r="O326" s="111"/>
    </row>
    <row r="327" spans="1:15" x14ac:dyDescent="0.3">
      <c r="A327" s="43">
        <v>23</v>
      </c>
      <c r="B327" s="42">
        <v>304</v>
      </c>
      <c r="C327" s="42">
        <v>1</v>
      </c>
      <c r="D327" s="42" t="s">
        <v>668</v>
      </c>
      <c r="E327" s="42" t="s">
        <v>669</v>
      </c>
      <c r="F327" s="42" t="s">
        <v>670</v>
      </c>
      <c r="G327" s="42" t="s">
        <v>671</v>
      </c>
      <c r="H327" s="42" t="s">
        <v>11</v>
      </c>
      <c r="I327" s="58">
        <v>5</v>
      </c>
      <c r="J327" s="42"/>
      <c r="K327" s="44">
        <f t="shared" ref="K327:K347" si="35">I327+J327</f>
        <v>5</v>
      </c>
      <c r="L327" s="8"/>
      <c r="M327" s="7">
        <f>K327*L327</f>
        <v>0</v>
      </c>
      <c r="N327" s="7">
        <v>369160</v>
      </c>
      <c r="O327" s="59"/>
    </row>
    <row r="328" spans="1:15" x14ac:dyDescent="0.3">
      <c r="A328" s="11">
        <v>23</v>
      </c>
      <c r="B328" s="10">
        <v>305</v>
      </c>
      <c r="C328" s="10">
        <v>2</v>
      </c>
      <c r="D328" s="10" t="s">
        <v>672</v>
      </c>
      <c r="E328" s="10" t="s">
        <v>673</v>
      </c>
      <c r="F328" s="10" t="s">
        <v>674</v>
      </c>
      <c r="G328" s="10" t="s">
        <v>671</v>
      </c>
      <c r="H328" s="10" t="s">
        <v>11</v>
      </c>
      <c r="I328" s="9">
        <v>5</v>
      </c>
      <c r="J328" s="10"/>
      <c r="K328" s="44">
        <f t="shared" si="35"/>
        <v>5</v>
      </c>
      <c r="L328" s="8"/>
      <c r="M328" s="7">
        <f t="shared" ref="M328:M347" si="36">K328*L328</f>
        <v>0</v>
      </c>
      <c r="N328" s="7">
        <v>1790000</v>
      </c>
      <c r="O328" s="12"/>
    </row>
    <row r="329" spans="1:15" x14ac:dyDescent="0.3">
      <c r="A329" s="11">
        <v>23</v>
      </c>
      <c r="B329" s="42">
        <v>306</v>
      </c>
      <c r="C329" s="42">
        <v>3</v>
      </c>
      <c r="D329" s="10" t="s">
        <v>675</v>
      </c>
      <c r="E329" s="10" t="s">
        <v>676</v>
      </c>
      <c r="F329" s="10" t="s">
        <v>677</v>
      </c>
      <c r="G329" s="10" t="s">
        <v>671</v>
      </c>
      <c r="H329" s="10" t="s">
        <v>11</v>
      </c>
      <c r="I329" s="9">
        <v>5</v>
      </c>
      <c r="J329" s="10"/>
      <c r="K329" s="44">
        <f t="shared" si="35"/>
        <v>5</v>
      </c>
      <c r="L329" s="8"/>
      <c r="M329" s="7">
        <f t="shared" si="36"/>
        <v>0</v>
      </c>
      <c r="N329" s="7">
        <v>133240</v>
      </c>
      <c r="O329" s="12"/>
    </row>
    <row r="330" spans="1:15" x14ac:dyDescent="0.3">
      <c r="A330" s="11">
        <v>23</v>
      </c>
      <c r="B330" s="10">
        <v>307</v>
      </c>
      <c r="C330" s="10">
        <v>4</v>
      </c>
      <c r="D330" s="10" t="s">
        <v>675</v>
      </c>
      <c r="E330" s="10" t="s">
        <v>678</v>
      </c>
      <c r="F330" s="10" t="s">
        <v>679</v>
      </c>
      <c r="G330" s="10" t="s">
        <v>671</v>
      </c>
      <c r="H330" s="10" t="s">
        <v>11</v>
      </c>
      <c r="I330" s="9">
        <v>5</v>
      </c>
      <c r="J330" s="10"/>
      <c r="K330" s="44">
        <f t="shared" si="35"/>
        <v>5</v>
      </c>
      <c r="L330" s="8"/>
      <c r="M330" s="7">
        <f t="shared" si="36"/>
        <v>0</v>
      </c>
      <c r="N330" s="7">
        <v>133240</v>
      </c>
      <c r="O330" s="12"/>
    </row>
    <row r="331" spans="1:15" x14ac:dyDescent="0.3">
      <c r="A331" s="11">
        <v>23</v>
      </c>
      <c r="B331" s="42">
        <v>308</v>
      </c>
      <c r="C331" s="42">
        <v>5</v>
      </c>
      <c r="D331" s="10" t="s">
        <v>680</v>
      </c>
      <c r="E331" s="10" t="s">
        <v>681</v>
      </c>
      <c r="F331" s="10" t="s">
        <v>682</v>
      </c>
      <c r="G331" s="10" t="s">
        <v>671</v>
      </c>
      <c r="H331" s="10" t="s">
        <v>11</v>
      </c>
      <c r="I331" s="9">
        <v>5</v>
      </c>
      <c r="J331" s="10"/>
      <c r="K331" s="44">
        <f t="shared" si="35"/>
        <v>5</v>
      </c>
      <c r="L331" s="8"/>
      <c r="M331" s="7">
        <f t="shared" si="36"/>
        <v>0</v>
      </c>
      <c r="N331" s="7">
        <v>208630</v>
      </c>
      <c r="O331" s="12"/>
    </row>
    <row r="332" spans="1:15" x14ac:dyDescent="0.3">
      <c r="A332" s="11">
        <v>23</v>
      </c>
      <c r="B332" s="10">
        <v>309</v>
      </c>
      <c r="C332" s="10">
        <v>6</v>
      </c>
      <c r="D332" s="10" t="s">
        <v>680</v>
      </c>
      <c r="E332" s="10" t="s">
        <v>683</v>
      </c>
      <c r="F332" s="10" t="s">
        <v>684</v>
      </c>
      <c r="G332" s="10" t="s">
        <v>671</v>
      </c>
      <c r="H332" s="10" t="s">
        <v>11</v>
      </c>
      <c r="I332" s="9">
        <v>5</v>
      </c>
      <c r="J332" s="10"/>
      <c r="K332" s="44">
        <f t="shared" si="35"/>
        <v>5</v>
      </c>
      <c r="L332" s="8"/>
      <c r="M332" s="7">
        <f t="shared" si="36"/>
        <v>0</v>
      </c>
      <c r="N332" s="7">
        <v>208630</v>
      </c>
      <c r="O332" s="12"/>
    </row>
    <row r="333" spans="1:15" x14ac:dyDescent="0.3">
      <c r="A333" s="11">
        <v>23</v>
      </c>
      <c r="B333" s="42">
        <v>310</v>
      </c>
      <c r="C333" s="42">
        <v>7</v>
      </c>
      <c r="D333" s="10" t="s">
        <v>685</v>
      </c>
      <c r="E333" s="10" t="s">
        <v>686</v>
      </c>
      <c r="F333" s="10" t="s">
        <v>687</v>
      </c>
      <c r="G333" s="10" t="s">
        <v>671</v>
      </c>
      <c r="H333" s="10" t="s">
        <v>11</v>
      </c>
      <c r="I333" s="9">
        <v>10</v>
      </c>
      <c r="J333" s="10"/>
      <c r="K333" s="44">
        <f t="shared" si="35"/>
        <v>10</v>
      </c>
      <c r="L333" s="8"/>
      <c r="M333" s="7">
        <f t="shared" si="36"/>
        <v>0</v>
      </c>
      <c r="N333" s="7">
        <v>153110</v>
      </c>
      <c r="O333" s="12"/>
    </row>
    <row r="334" spans="1:15" x14ac:dyDescent="0.3">
      <c r="A334" s="11">
        <v>23</v>
      </c>
      <c r="B334" s="10">
        <v>311</v>
      </c>
      <c r="C334" s="10">
        <v>8</v>
      </c>
      <c r="D334" s="10" t="s">
        <v>685</v>
      </c>
      <c r="E334" s="10" t="s">
        <v>688</v>
      </c>
      <c r="F334" s="10" t="s">
        <v>689</v>
      </c>
      <c r="G334" s="10" t="s">
        <v>671</v>
      </c>
      <c r="H334" s="10" t="s">
        <v>11</v>
      </c>
      <c r="I334" s="9">
        <v>10</v>
      </c>
      <c r="J334" s="10"/>
      <c r="K334" s="44">
        <f t="shared" si="35"/>
        <v>10</v>
      </c>
      <c r="L334" s="8"/>
      <c r="M334" s="7">
        <f t="shared" si="36"/>
        <v>0</v>
      </c>
      <c r="N334" s="7">
        <v>153110</v>
      </c>
      <c r="O334" s="12"/>
    </row>
    <row r="335" spans="1:15" x14ac:dyDescent="0.3">
      <c r="A335" s="11">
        <v>23</v>
      </c>
      <c r="B335" s="42">
        <v>312</v>
      </c>
      <c r="C335" s="42">
        <v>9</v>
      </c>
      <c r="D335" s="10" t="s">
        <v>685</v>
      </c>
      <c r="E335" s="10" t="s">
        <v>690</v>
      </c>
      <c r="F335" s="10" t="s">
        <v>691</v>
      </c>
      <c r="G335" s="10" t="s">
        <v>671</v>
      </c>
      <c r="H335" s="10" t="s">
        <v>11</v>
      </c>
      <c r="I335" s="9">
        <v>10</v>
      </c>
      <c r="J335" s="10"/>
      <c r="K335" s="44">
        <f t="shared" si="35"/>
        <v>10</v>
      </c>
      <c r="L335" s="8"/>
      <c r="M335" s="7">
        <f t="shared" si="36"/>
        <v>0</v>
      </c>
      <c r="N335" s="7">
        <v>153110</v>
      </c>
      <c r="O335" s="12"/>
    </row>
    <row r="336" spans="1:15" x14ac:dyDescent="0.3">
      <c r="A336" s="11">
        <v>23</v>
      </c>
      <c r="B336" s="10">
        <v>313</v>
      </c>
      <c r="C336" s="10">
        <v>10</v>
      </c>
      <c r="D336" s="10" t="s">
        <v>685</v>
      </c>
      <c r="E336" s="10" t="s">
        <v>692</v>
      </c>
      <c r="F336" s="10" t="s">
        <v>693</v>
      </c>
      <c r="G336" s="10" t="s">
        <v>671</v>
      </c>
      <c r="H336" s="10" t="s">
        <v>11</v>
      </c>
      <c r="I336" s="9">
        <v>10</v>
      </c>
      <c r="J336" s="10"/>
      <c r="K336" s="44">
        <f t="shared" si="35"/>
        <v>10</v>
      </c>
      <c r="L336" s="8"/>
      <c r="M336" s="7">
        <f t="shared" si="36"/>
        <v>0</v>
      </c>
      <c r="N336" s="7">
        <v>153110</v>
      </c>
      <c r="O336" s="12"/>
    </row>
    <row r="337" spans="1:16" x14ac:dyDescent="0.3">
      <c r="A337" s="11">
        <v>23</v>
      </c>
      <c r="B337" s="42">
        <v>314</v>
      </c>
      <c r="C337" s="42">
        <v>11</v>
      </c>
      <c r="D337" s="10" t="s">
        <v>694</v>
      </c>
      <c r="E337" s="10" t="s">
        <v>695</v>
      </c>
      <c r="F337" s="10" t="s">
        <v>696</v>
      </c>
      <c r="G337" s="10" t="s">
        <v>671</v>
      </c>
      <c r="H337" s="10" t="s">
        <v>11</v>
      </c>
      <c r="I337" s="9">
        <v>10</v>
      </c>
      <c r="J337" s="10"/>
      <c r="K337" s="44">
        <f t="shared" si="35"/>
        <v>10</v>
      </c>
      <c r="L337" s="8"/>
      <c r="M337" s="7">
        <f t="shared" si="36"/>
        <v>0</v>
      </c>
      <c r="N337" s="7">
        <v>883810</v>
      </c>
      <c r="O337" s="12"/>
    </row>
    <row r="338" spans="1:16" x14ac:dyDescent="0.3">
      <c r="A338" s="11">
        <v>23</v>
      </c>
      <c r="B338" s="10">
        <v>315</v>
      </c>
      <c r="C338" s="10">
        <v>12</v>
      </c>
      <c r="D338" s="10" t="s">
        <v>697</v>
      </c>
      <c r="E338" s="10" t="s">
        <v>698</v>
      </c>
      <c r="F338" s="10" t="s">
        <v>699</v>
      </c>
      <c r="G338" s="10" t="s">
        <v>671</v>
      </c>
      <c r="H338" s="10" t="s">
        <v>11</v>
      </c>
      <c r="I338" s="9">
        <v>10</v>
      </c>
      <c r="J338" s="10"/>
      <c r="K338" s="44">
        <f t="shared" si="35"/>
        <v>10</v>
      </c>
      <c r="L338" s="8"/>
      <c r="M338" s="7">
        <f t="shared" si="36"/>
        <v>0</v>
      </c>
      <c r="N338" s="7">
        <v>883810</v>
      </c>
      <c r="O338" s="12"/>
    </row>
    <row r="339" spans="1:16" x14ac:dyDescent="0.3">
      <c r="A339" s="11">
        <v>23</v>
      </c>
      <c r="B339" s="42">
        <v>316</v>
      </c>
      <c r="C339" s="42">
        <v>13</v>
      </c>
      <c r="D339" s="10" t="s">
        <v>697</v>
      </c>
      <c r="E339" s="10" t="s">
        <v>700</v>
      </c>
      <c r="F339" s="10" t="s">
        <v>701</v>
      </c>
      <c r="G339" s="10" t="s">
        <v>671</v>
      </c>
      <c r="H339" s="10" t="s">
        <v>11</v>
      </c>
      <c r="I339" s="9">
        <v>10</v>
      </c>
      <c r="J339" s="10"/>
      <c r="K339" s="44">
        <f t="shared" si="35"/>
        <v>10</v>
      </c>
      <c r="L339" s="8"/>
      <c r="M339" s="7">
        <f t="shared" si="36"/>
        <v>0</v>
      </c>
      <c r="N339" s="7">
        <v>883810</v>
      </c>
      <c r="O339" s="12"/>
    </row>
    <row r="340" spans="1:16" x14ac:dyDescent="0.3">
      <c r="A340" s="11">
        <v>23</v>
      </c>
      <c r="B340" s="10">
        <v>317</v>
      </c>
      <c r="C340" s="10">
        <v>14</v>
      </c>
      <c r="D340" s="10" t="s">
        <v>697</v>
      </c>
      <c r="E340" s="10" t="s">
        <v>702</v>
      </c>
      <c r="F340" s="10" t="s">
        <v>703</v>
      </c>
      <c r="G340" s="10" t="s">
        <v>671</v>
      </c>
      <c r="H340" s="10" t="s">
        <v>11</v>
      </c>
      <c r="I340" s="9">
        <v>10</v>
      </c>
      <c r="J340" s="10"/>
      <c r="K340" s="44">
        <f t="shared" si="35"/>
        <v>10</v>
      </c>
      <c r="L340" s="8"/>
      <c r="M340" s="7">
        <f t="shared" si="36"/>
        <v>0</v>
      </c>
      <c r="N340" s="7">
        <v>883810</v>
      </c>
      <c r="O340" s="12"/>
    </row>
    <row r="341" spans="1:16" x14ac:dyDescent="0.3">
      <c r="A341" s="11">
        <v>23</v>
      </c>
      <c r="B341" s="42">
        <v>318</v>
      </c>
      <c r="C341" s="42">
        <v>15</v>
      </c>
      <c r="D341" s="10" t="s">
        <v>704</v>
      </c>
      <c r="E341" s="10" t="s">
        <v>705</v>
      </c>
      <c r="F341" s="10" t="s">
        <v>706</v>
      </c>
      <c r="G341" s="10" t="s">
        <v>671</v>
      </c>
      <c r="H341" s="10" t="s">
        <v>11</v>
      </c>
      <c r="I341" s="9">
        <v>20</v>
      </c>
      <c r="J341" s="10"/>
      <c r="K341" s="44">
        <f t="shared" si="35"/>
        <v>20</v>
      </c>
      <c r="L341" s="8"/>
      <c r="M341" s="7">
        <f t="shared" si="36"/>
        <v>0</v>
      </c>
      <c r="N341" s="7">
        <v>51550</v>
      </c>
      <c r="O341" s="12"/>
    </row>
    <row r="342" spans="1:16" x14ac:dyDescent="0.3">
      <c r="A342" s="11">
        <v>23</v>
      </c>
      <c r="B342" s="10">
        <v>319</v>
      </c>
      <c r="C342" s="10">
        <v>16</v>
      </c>
      <c r="D342" s="10" t="s">
        <v>704</v>
      </c>
      <c r="E342" s="10" t="s">
        <v>707</v>
      </c>
      <c r="F342" s="10" t="s">
        <v>708</v>
      </c>
      <c r="G342" s="10" t="s">
        <v>671</v>
      </c>
      <c r="H342" s="10" t="s">
        <v>11</v>
      </c>
      <c r="I342" s="9">
        <v>20</v>
      </c>
      <c r="J342" s="10"/>
      <c r="K342" s="44">
        <f t="shared" si="35"/>
        <v>20</v>
      </c>
      <c r="L342" s="8"/>
      <c r="M342" s="7">
        <f t="shared" si="36"/>
        <v>0</v>
      </c>
      <c r="N342" s="7">
        <v>51550</v>
      </c>
      <c r="O342" s="12"/>
    </row>
    <row r="343" spans="1:16" x14ac:dyDescent="0.3">
      <c r="A343" s="11">
        <v>23</v>
      </c>
      <c r="B343" s="42">
        <v>320</v>
      </c>
      <c r="C343" s="42">
        <v>17</v>
      </c>
      <c r="D343" s="10" t="s">
        <v>704</v>
      </c>
      <c r="E343" s="10" t="s">
        <v>709</v>
      </c>
      <c r="F343" s="10" t="s">
        <v>710</v>
      </c>
      <c r="G343" s="10" t="s">
        <v>671</v>
      </c>
      <c r="H343" s="10" t="s">
        <v>11</v>
      </c>
      <c r="I343" s="9">
        <v>20</v>
      </c>
      <c r="J343" s="10"/>
      <c r="K343" s="44">
        <f t="shared" si="35"/>
        <v>20</v>
      </c>
      <c r="L343" s="8"/>
      <c r="M343" s="7">
        <f t="shared" si="36"/>
        <v>0</v>
      </c>
      <c r="N343" s="7">
        <v>51550</v>
      </c>
      <c r="O343" s="12"/>
    </row>
    <row r="344" spans="1:16" x14ac:dyDescent="0.3">
      <c r="A344" s="11">
        <v>23</v>
      </c>
      <c r="B344" s="10">
        <v>321</v>
      </c>
      <c r="C344" s="10">
        <v>18</v>
      </c>
      <c r="D344" s="10" t="s">
        <v>704</v>
      </c>
      <c r="E344" s="10" t="s">
        <v>711</v>
      </c>
      <c r="F344" s="10" t="s">
        <v>712</v>
      </c>
      <c r="G344" s="10" t="s">
        <v>671</v>
      </c>
      <c r="H344" s="10" t="s">
        <v>11</v>
      </c>
      <c r="I344" s="9">
        <v>20</v>
      </c>
      <c r="J344" s="10"/>
      <c r="K344" s="44">
        <f t="shared" si="35"/>
        <v>20</v>
      </c>
      <c r="L344" s="8"/>
      <c r="M344" s="7">
        <f t="shared" si="36"/>
        <v>0</v>
      </c>
      <c r="N344" s="7">
        <v>51550</v>
      </c>
      <c r="O344" s="12"/>
    </row>
    <row r="345" spans="1:16" x14ac:dyDescent="0.3">
      <c r="A345" s="11">
        <v>23</v>
      </c>
      <c r="B345" s="42">
        <v>322</v>
      </c>
      <c r="C345" s="42">
        <v>19</v>
      </c>
      <c r="D345" s="10" t="s">
        <v>704</v>
      </c>
      <c r="E345" s="10" t="s">
        <v>713</v>
      </c>
      <c r="F345" s="10" t="s">
        <v>714</v>
      </c>
      <c r="G345" s="10" t="s">
        <v>671</v>
      </c>
      <c r="H345" s="10" t="s">
        <v>11</v>
      </c>
      <c r="I345" s="9">
        <v>20</v>
      </c>
      <c r="J345" s="10"/>
      <c r="K345" s="44">
        <f t="shared" si="35"/>
        <v>20</v>
      </c>
      <c r="L345" s="8"/>
      <c r="M345" s="7">
        <f t="shared" si="36"/>
        <v>0</v>
      </c>
      <c r="N345" s="7">
        <v>51550</v>
      </c>
      <c r="O345" s="12"/>
    </row>
    <row r="346" spans="1:16" x14ac:dyDescent="0.3">
      <c r="A346" s="11">
        <v>23</v>
      </c>
      <c r="B346" s="10">
        <v>323</v>
      </c>
      <c r="C346" s="10">
        <v>20</v>
      </c>
      <c r="D346" s="10" t="s">
        <v>704</v>
      </c>
      <c r="E346" s="10" t="s">
        <v>715</v>
      </c>
      <c r="F346" s="10" t="s">
        <v>716</v>
      </c>
      <c r="G346" s="10" t="s">
        <v>671</v>
      </c>
      <c r="H346" s="10" t="s">
        <v>11</v>
      </c>
      <c r="I346" s="9">
        <v>20</v>
      </c>
      <c r="J346" s="10"/>
      <c r="K346" s="44">
        <f t="shared" si="35"/>
        <v>20</v>
      </c>
      <c r="L346" s="8"/>
      <c r="M346" s="7">
        <f t="shared" si="36"/>
        <v>0</v>
      </c>
      <c r="N346" s="7">
        <v>51550</v>
      </c>
      <c r="O346" s="12"/>
    </row>
    <row r="347" spans="1:16" x14ac:dyDescent="0.3">
      <c r="A347" s="11">
        <v>23</v>
      </c>
      <c r="B347" s="42">
        <v>324</v>
      </c>
      <c r="C347" s="42">
        <v>21</v>
      </c>
      <c r="D347" s="10" t="s">
        <v>704</v>
      </c>
      <c r="E347" s="10" t="s">
        <v>717</v>
      </c>
      <c r="F347" s="10" t="s">
        <v>718</v>
      </c>
      <c r="G347" s="10" t="s">
        <v>671</v>
      </c>
      <c r="H347" s="10" t="s">
        <v>11</v>
      </c>
      <c r="I347" s="9">
        <v>20</v>
      </c>
      <c r="J347" s="10"/>
      <c r="K347" s="44">
        <f t="shared" si="35"/>
        <v>20</v>
      </c>
      <c r="L347" s="8"/>
      <c r="M347" s="7">
        <f t="shared" si="36"/>
        <v>0</v>
      </c>
      <c r="N347" s="7">
        <v>51550</v>
      </c>
      <c r="O347" s="12"/>
    </row>
    <row r="348" spans="1:16" ht="17.25" thickBot="1" x14ac:dyDescent="0.35">
      <c r="A348" s="5"/>
      <c r="B348" s="4"/>
      <c r="C348" s="4"/>
      <c r="D348" s="3"/>
      <c r="E348" s="3"/>
      <c r="F348" s="3"/>
      <c r="G348" s="3"/>
      <c r="H348" s="3"/>
      <c r="I348" s="3"/>
      <c r="J348" s="3"/>
      <c r="K348" s="3"/>
      <c r="L348" s="2"/>
      <c r="M348" s="1">
        <f>SUM(M327:M347)</f>
        <v>0</v>
      </c>
      <c r="N348" s="1"/>
      <c r="O348" s="111"/>
    </row>
    <row r="349" spans="1:16" x14ac:dyDescent="0.3">
      <c r="A349" s="43">
        <v>24</v>
      </c>
      <c r="B349" s="42">
        <v>325</v>
      </c>
      <c r="C349" s="42">
        <v>1</v>
      </c>
      <c r="D349" s="42" t="s">
        <v>719</v>
      </c>
      <c r="E349" s="42" t="s">
        <v>720</v>
      </c>
      <c r="F349" s="42" t="s">
        <v>33</v>
      </c>
      <c r="G349" s="42" t="s">
        <v>721</v>
      </c>
      <c r="H349" s="42" t="s">
        <v>11</v>
      </c>
      <c r="I349" s="58">
        <v>15</v>
      </c>
      <c r="J349" s="42"/>
      <c r="K349" s="44">
        <f t="shared" ref="K349" si="37">I349+J349</f>
        <v>15</v>
      </c>
      <c r="L349" s="8"/>
      <c r="M349" s="7">
        <f t="shared" ref="M349" si="38">K349*L349</f>
        <v>0</v>
      </c>
      <c r="N349" s="7">
        <v>540330</v>
      </c>
      <c r="O349" s="59"/>
      <c r="P349" s="76"/>
    </row>
    <row r="350" spans="1:16" ht="17.25" thickBot="1" x14ac:dyDescent="0.35">
      <c r="A350" s="5"/>
      <c r="B350" s="4"/>
      <c r="C350" s="4"/>
      <c r="D350" s="3"/>
      <c r="E350" s="3"/>
      <c r="F350" s="3"/>
      <c r="G350" s="3"/>
      <c r="H350" s="3"/>
      <c r="I350" s="3"/>
      <c r="J350" s="3"/>
      <c r="K350" s="3"/>
      <c r="L350" s="2"/>
      <c r="M350" s="1">
        <f>SUM(M349)</f>
        <v>0</v>
      </c>
      <c r="N350" s="1"/>
      <c r="O350" s="111"/>
    </row>
    <row r="351" spans="1:16" x14ac:dyDescent="0.3">
      <c r="A351" s="43">
        <v>25</v>
      </c>
      <c r="B351" s="42">
        <v>326</v>
      </c>
      <c r="C351" s="42">
        <v>1</v>
      </c>
      <c r="D351" s="42" t="s">
        <v>722</v>
      </c>
      <c r="E351" s="42" t="s">
        <v>723</v>
      </c>
      <c r="F351" s="42" t="s">
        <v>724</v>
      </c>
      <c r="G351" s="42" t="s">
        <v>234</v>
      </c>
      <c r="H351" s="42" t="s">
        <v>11</v>
      </c>
      <c r="I351" s="58">
        <v>2</v>
      </c>
      <c r="J351" s="42"/>
      <c r="K351" s="44">
        <f t="shared" ref="K351:K353" si="39">I351+J351</f>
        <v>2</v>
      </c>
      <c r="L351" s="8"/>
      <c r="M351" s="7">
        <f>K351*L351</f>
        <v>0</v>
      </c>
      <c r="N351" s="7" t="s">
        <v>376</v>
      </c>
      <c r="O351" s="59"/>
    </row>
    <row r="352" spans="1:16" x14ac:dyDescent="0.3">
      <c r="A352" s="11">
        <v>25</v>
      </c>
      <c r="B352" s="10">
        <v>327</v>
      </c>
      <c r="C352" s="10">
        <v>2</v>
      </c>
      <c r="D352" s="10" t="s">
        <v>722</v>
      </c>
      <c r="E352" s="10" t="s">
        <v>723</v>
      </c>
      <c r="F352" s="10" t="s">
        <v>725</v>
      </c>
      <c r="G352" s="10" t="s">
        <v>234</v>
      </c>
      <c r="H352" s="10" t="s">
        <v>11</v>
      </c>
      <c r="I352" s="9">
        <v>2</v>
      </c>
      <c r="J352" s="10"/>
      <c r="K352" s="44">
        <f t="shared" si="39"/>
        <v>2</v>
      </c>
      <c r="L352" s="8"/>
      <c r="M352" s="7">
        <f t="shared" ref="M352:M353" si="40">K352*L352</f>
        <v>0</v>
      </c>
      <c r="N352" s="7" t="s">
        <v>376</v>
      </c>
      <c r="O352" s="12"/>
    </row>
    <row r="353" spans="1:15" x14ac:dyDescent="0.3">
      <c r="A353" s="11">
        <v>25</v>
      </c>
      <c r="B353" s="10">
        <v>328</v>
      </c>
      <c r="C353" s="10">
        <v>3</v>
      </c>
      <c r="D353" s="10" t="s">
        <v>722</v>
      </c>
      <c r="E353" s="10" t="s">
        <v>723</v>
      </c>
      <c r="F353" s="10" t="s">
        <v>726</v>
      </c>
      <c r="G353" s="10" t="s">
        <v>234</v>
      </c>
      <c r="H353" s="10" t="s">
        <v>11</v>
      </c>
      <c r="I353" s="9">
        <v>1</v>
      </c>
      <c r="J353" s="10"/>
      <c r="K353" s="44">
        <f t="shared" si="39"/>
        <v>1</v>
      </c>
      <c r="L353" s="8"/>
      <c r="M353" s="7">
        <f t="shared" si="40"/>
        <v>0</v>
      </c>
      <c r="N353" s="7" t="s">
        <v>376</v>
      </c>
      <c r="O353" s="12"/>
    </row>
    <row r="354" spans="1:15" ht="17.25" thickBot="1" x14ac:dyDescent="0.35">
      <c r="A354" s="5"/>
      <c r="B354" s="4"/>
      <c r="C354" s="4"/>
      <c r="D354" s="3"/>
      <c r="E354" s="3"/>
      <c r="F354" s="3"/>
      <c r="G354" s="3"/>
      <c r="H354" s="3"/>
      <c r="I354" s="3"/>
      <c r="J354" s="3"/>
      <c r="K354" s="3"/>
      <c r="L354" s="2"/>
      <c r="M354" s="1">
        <f>SUM(M351:M353)</f>
        <v>0</v>
      </c>
      <c r="N354" s="1"/>
      <c r="O354" s="111"/>
    </row>
    <row r="355" spans="1:15" x14ac:dyDescent="0.3">
      <c r="A355" s="43">
        <v>26</v>
      </c>
      <c r="B355" s="42">
        <v>329</v>
      </c>
      <c r="C355" s="42">
        <v>1</v>
      </c>
      <c r="D355" s="42" t="s">
        <v>802</v>
      </c>
      <c r="E355" s="42" t="s">
        <v>803</v>
      </c>
      <c r="F355" s="42" t="s">
        <v>33</v>
      </c>
      <c r="G355" s="42" t="s">
        <v>804</v>
      </c>
      <c r="H355" s="42" t="s">
        <v>0</v>
      </c>
      <c r="I355" s="58"/>
      <c r="J355" s="42">
        <v>400</v>
      </c>
      <c r="K355" s="44">
        <f t="shared" ref="K355:K356" si="41">I355+J355</f>
        <v>400</v>
      </c>
      <c r="L355" s="8"/>
      <c r="M355" s="7">
        <f>K355*L355</f>
        <v>0</v>
      </c>
      <c r="N355" s="7">
        <v>57430</v>
      </c>
      <c r="O355" s="59"/>
    </row>
    <row r="356" spans="1:15" x14ac:dyDescent="0.3">
      <c r="A356" s="11">
        <v>26</v>
      </c>
      <c r="B356" s="10">
        <v>330</v>
      </c>
      <c r="C356" s="10">
        <v>2</v>
      </c>
      <c r="D356" s="10" t="s">
        <v>112</v>
      </c>
      <c r="E356" s="10" t="s">
        <v>805</v>
      </c>
      <c r="F356" s="10" t="s">
        <v>806</v>
      </c>
      <c r="G356" s="10" t="s">
        <v>114</v>
      </c>
      <c r="H356" s="10" t="s">
        <v>0</v>
      </c>
      <c r="I356" s="9"/>
      <c r="J356" s="10">
        <v>2</v>
      </c>
      <c r="K356" s="44">
        <f t="shared" si="41"/>
        <v>2</v>
      </c>
      <c r="L356" s="8"/>
      <c r="M356" s="7">
        <f t="shared" ref="M356" si="42">K356*L356</f>
        <v>0</v>
      </c>
      <c r="N356" s="7">
        <v>96940</v>
      </c>
      <c r="O356" s="12"/>
    </row>
    <row r="357" spans="1:15" x14ac:dyDescent="0.3">
      <c r="A357" s="11">
        <v>26</v>
      </c>
      <c r="B357" s="42">
        <v>331</v>
      </c>
      <c r="C357" s="42">
        <v>3</v>
      </c>
      <c r="D357" s="10" t="s">
        <v>109</v>
      </c>
      <c r="E357" s="10" t="s">
        <v>807</v>
      </c>
      <c r="F357" s="10" t="s">
        <v>33</v>
      </c>
      <c r="G357" s="10" t="s">
        <v>808</v>
      </c>
      <c r="H357" s="10" t="s">
        <v>0</v>
      </c>
      <c r="I357" s="9"/>
      <c r="J357" s="10">
        <v>30</v>
      </c>
      <c r="K357" s="44">
        <f t="shared" ref="K357:K358" si="43">I357+J357</f>
        <v>30</v>
      </c>
      <c r="L357" s="8"/>
      <c r="M357" s="7">
        <f>K357*L357</f>
        <v>0</v>
      </c>
      <c r="N357" s="7">
        <v>183790</v>
      </c>
      <c r="O357" s="12"/>
    </row>
    <row r="358" spans="1:15" x14ac:dyDescent="0.3">
      <c r="A358" s="11">
        <v>26</v>
      </c>
      <c r="B358" s="10">
        <v>332</v>
      </c>
      <c r="C358" s="10">
        <v>4</v>
      </c>
      <c r="D358" s="10" t="s">
        <v>412</v>
      </c>
      <c r="E358" s="10" t="s">
        <v>809</v>
      </c>
      <c r="F358" s="10" t="s">
        <v>810</v>
      </c>
      <c r="G358" s="10" t="s">
        <v>811</v>
      </c>
      <c r="H358" s="10" t="s">
        <v>0</v>
      </c>
      <c r="I358" s="9"/>
      <c r="J358" s="10">
        <v>1</v>
      </c>
      <c r="K358" s="44">
        <f t="shared" si="43"/>
        <v>1</v>
      </c>
      <c r="L358" s="8"/>
      <c r="M358" s="7">
        <f t="shared" ref="M358" si="44">K358*L358</f>
        <v>0</v>
      </c>
      <c r="N358" s="7">
        <v>435660</v>
      </c>
      <c r="O358" s="12"/>
    </row>
    <row r="359" spans="1:15" x14ac:dyDescent="0.3">
      <c r="A359" s="11">
        <v>26</v>
      </c>
      <c r="B359" s="42">
        <v>333</v>
      </c>
      <c r="C359" s="42">
        <v>5</v>
      </c>
      <c r="D359" s="10" t="s">
        <v>812</v>
      </c>
      <c r="E359" s="10" t="s">
        <v>813</v>
      </c>
      <c r="F359" s="10" t="s">
        <v>814</v>
      </c>
      <c r="G359" s="10" t="s">
        <v>815</v>
      </c>
      <c r="H359" s="10" t="s">
        <v>0</v>
      </c>
      <c r="I359" s="9"/>
      <c r="J359" s="10">
        <v>1</v>
      </c>
      <c r="K359" s="44">
        <f t="shared" ref="K359:K360" si="45">I359+J359</f>
        <v>1</v>
      </c>
      <c r="L359" s="8"/>
      <c r="M359" s="7">
        <f>K359*L359</f>
        <v>0</v>
      </c>
      <c r="N359" s="7">
        <v>88650</v>
      </c>
      <c r="O359" s="12"/>
    </row>
    <row r="360" spans="1:15" x14ac:dyDescent="0.3">
      <c r="A360" s="11">
        <v>26</v>
      </c>
      <c r="B360" s="10">
        <v>334</v>
      </c>
      <c r="C360" s="10">
        <v>6</v>
      </c>
      <c r="D360" s="10" t="s">
        <v>816</v>
      </c>
      <c r="E360" s="10" t="s">
        <v>817</v>
      </c>
      <c r="F360" s="10" t="s">
        <v>33</v>
      </c>
      <c r="G360" s="10" t="s">
        <v>818</v>
      </c>
      <c r="H360" s="10" t="s">
        <v>0</v>
      </c>
      <c r="I360" s="9"/>
      <c r="J360" s="10">
        <v>1</v>
      </c>
      <c r="K360" s="44">
        <f t="shared" si="45"/>
        <v>1</v>
      </c>
      <c r="L360" s="8"/>
      <c r="M360" s="7">
        <f t="shared" ref="M360" si="46">K360*L360</f>
        <v>0</v>
      </c>
      <c r="N360" s="7">
        <v>2032490</v>
      </c>
      <c r="O360" s="12"/>
    </row>
    <row r="361" spans="1:15" x14ac:dyDescent="0.3">
      <c r="A361" s="11">
        <v>26</v>
      </c>
      <c r="B361" s="42">
        <v>335</v>
      </c>
      <c r="C361" s="42">
        <v>7</v>
      </c>
      <c r="D361" s="10" t="s">
        <v>819</v>
      </c>
      <c r="E361" s="10" t="s">
        <v>820</v>
      </c>
      <c r="F361" s="10" t="s">
        <v>33</v>
      </c>
      <c r="G361" s="10" t="s">
        <v>818</v>
      </c>
      <c r="H361" s="10" t="s">
        <v>0</v>
      </c>
      <c r="I361" s="9"/>
      <c r="J361" s="10">
        <v>1</v>
      </c>
      <c r="K361" s="44">
        <f t="shared" ref="K361:K362" si="47">I361+J361</f>
        <v>1</v>
      </c>
      <c r="L361" s="8"/>
      <c r="M361" s="7">
        <f>K361*L361</f>
        <v>0</v>
      </c>
      <c r="N361" s="7">
        <v>533770</v>
      </c>
      <c r="O361" s="12"/>
    </row>
    <row r="362" spans="1:15" x14ac:dyDescent="0.3">
      <c r="A362" s="11">
        <v>26</v>
      </c>
      <c r="B362" s="10">
        <v>336</v>
      </c>
      <c r="C362" s="10">
        <v>8</v>
      </c>
      <c r="D362" s="10" t="s">
        <v>821</v>
      </c>
      <c r="E362" s="10" t="s">
        <v>822</v>
      </c>
      <c r="F362" s="10" t="s">
        <v>33</v>
      </c>
      <c r="G362" s="10" t="s">
        <v>818</v>
      </c>
      <c r="H362" s="10" t="s">
        <v>0</v>
      </c>
      <c r="I362" s="9"/>
      <c r="J362" s="10">
        <v>1</v>
      </c>
      <c r="K362" s="44">
        <f t="shared" si="47"/>
        <v>1</v>
      </c>
      <c r="L362" s="8"/>
      <c r="M362" s="7">
        <f t="shared" ref="M362" si="48">K362*L362</f>
        <v>0</v>
      </c>
      <c r="N362" s="7">
        <v>309910</v>
      </c>
      <c r="O362" s="12"/>
    </row>
    <row r="363" spans="1:15" ht="17.25" thickBot="1" x14ac:dyDescent="0.35">
      <c r="A363" s="5"/>
      <c r="B363" s="4"/>
      <c r="C363" s="4"/>
      <c r="D363" s="3"/>
      <c r="E363" s="3"/>
      <c r="F363" s="3"/>
      <c r="G363" s="3"/>
      <c r="H363" s="3"/>
      <c r="I363" s="3"/>
      <c r="J363" s="3"/>
      <c r="K363" s="3"/>
      <c r="L363" s="2"/>
      <c r="M363" s="1">
        <f>SUM(M361:M362)</f>
        <v>0</v>
      </c>
      <c r="N363" s="1"/>
      <c r="O363" s="111"/>
    </row>
    <row r="364" spans="1:15" x14ac:dyDescent="0.3">
      <c r="A364" s="43">
        <v>27</v>
      </c>
      <c r="B364" s="42">
        <v>337</v>
      </c>
      <c r="C364" s="42">
        <v>1</v>
      </c>
      <c r="D364" s="42" t="s">
        <v>823</v>
      </c>
      <c r="E364" s="42" t="s">
        <v>824</v>
      </c>
      <c r="F364" s="42" t="s">
        <v>825</v>
      </c>
      <c r="G364" s="42" t="s">
        <v>826</v>
      </c>
      <c r="H364" s="42" t="s">
        <v>11</v>
      </c>
      <c r="I364" s="58"/>
      <c r="J364" s="42">
        <v>2</v>
      </c>
      <c r="K364" s="44">
        <f t="shared" ref="K364:K377" si="49">I364+J364</f>
        <v>2</v>
      </c>
      <c r="L364" s="8"/>
      <c r="M364" s="7">
        <f t="shared" ref="M364:M377" si="50">K364*L364</f>
        <v>0</v>
      </c>
      <c r="N364" s="7">
        <v>264810</v>
      </c>
      <c r="O364" s="59"/>
    </row>
    <row r="365" spans="1:15" x14ac:dyDescent="0.3">
      <c r="A365" s="11">
        <v>27</v>
      </c>
      <c r="B365" s="10">
        <v>338</v>
      </c>
      <c r="C365" s="10">
        <v>2</v>
      </c>
      <c r="D365" s="10" t="s">
        <v>827</v>
      </c>
      <c r="E365" s="10" t="s">
        <v>824</v>
      </c>
      <c r="F365" s="10" t="s">
        <v>828</v>
      </c>
      <c r="G365" s="10" t="s">
        <v>826</v>
      </c>
      <c r="H365" s="10" t="s">
        <v>11</v>
      </c>
      <c r="I365" s="9"/>
      <c r="J365" s="10">
        <v>1</v>
      </c>
      <c r="K365" s="44">
        <f t="shared" si="49"/>
        <v>1</v>
      </c>
      <c r="L365" s="8"/>
      <c r="M365" s="7">
        <f t="shared" si="50"/>
        <v>0</v>
      </c>
      <c r="N365" s="7">
        <v>435660</v>
      </c>
      <c r="O365" s="12"/>
    </row>
    <row r="366" spans="1:15" x14ac:dyDescent="0.3">
      <c r="A366" s="11">
        <v>27</v>
      </c>
      <c r="B366" s="42">
        <v>339</v>
      </c>
      <c r="C366" s="42">
        <v>3</v>
      </c>
      <c r="D366" s="10" t="s">
        <v>829</v>
      </c>
      <c r="E366" s="10" t="s">
        <v>824</v>
      </c>
      <c r="F366" s="10" t="s">
        <v>830</v>
      </c>
      <c r="G366" s="10" t="s">
        <v>826</v>
      </c>
      <c r="H366" s="10" t="s">
        <v>11</v>
      </c>
      <c r="I366" s="9"/>
      <c r="J366" s="10">
        <v>1</v>
      </c>
      <c r="K366" s="44">
        <f t="shared" si="49"/>
        <v>1</v>
      </c>
      <c r="L366" s="8"/>
      <c r="M366" s="7">
        <f t="shared" si="50"/>
        <v>0</v>
      </c>
      <c r="N366" s="7">
        <v>647660</v>
      </c>
      <c r="O366" s="12"/>
    </row>
    <row r="367" spans="1:15" x14ac:dyDescent="0.3">
      <c r="A367" s="11">
        <v>27</v>
      </c>
      <c r="B367" s="10">
        <v>340</v>
      </c>
      <c r="C367" s="10">
        <v>4</v>
      </c>
      <c r="D367" s="10" t="s">
        <v>831</v>
      </c>
      <c r="E367" s="10" t="s">
        <v>824</v>
      </c>
      <c r="F367" s="10" t="s">
        <v>639</v>
      </c>
      <c r="G367" s="10" t="s">
        <v>826</v>
      </c>
      <c r="H367" s="10" t="s">
        <v>11</v>
      </c>
      <c r="I367" s="9"/>
      <c r="J367" s="10">
        <v>2</v>
      </c>
      <c r="K367" s="44">
        <f t="shared" si="49"/>
        <v>2</v>
      </c>
      <c r="L367" s="8"/>
      <c r="M367" s="7">
        <f t="shared" si="50"/>
        <v>0</v>
      </c>
      <c r="N367" s="7">
        <v>728820</v>
      </c>
      <c r="O367" s="12"/>
    </row>
    <row r="368" spans="1:15" x14ac:dyDescent="0.3">
      <c r="A368" s="11">
        <v>27</v>
      </c>
      <c r="B368" s="42">
        <v>341</v>
      </c>
      <c r="C368" s="42">
        <v>5</v>
      </c>
      <c r="D368" s="10" t="s">
        <v>832</v>
      </c>
      <c r="E368" s="10" t="s">
        <v>833</v>
      </c>
      <c r="F368" s="10" t="s">
        <v>33</v>
      </c>
      <c r="G368" s="10" t="s">
        <v>834</v>
      </c>
      <c r="H368" s="10" t="s">
        <v>11</v>
      </c>
      <c r="I368" s="9"/>
      <c r="J368" s="10">
        <v>1</v>
      </c>
      <c r="K368" s="44">
        <f t="shared" si="49"/>
        <v>1</v>
      </c>
      <c r="L368" s="8"/>
      <c r="M368" s="7">
        <f t="shared" si="50"/>
        <v>0</v>
      </c>
      <c r="N368" s="7">
        <v>374360</v>
      </c>
      <c r="O368" s="12"/>
    </row>
    <row r="369" spans="1:15" x14ac:dyDescent="0.3">
      <c r="A369" s="11">
        <v>27</v>
      </c>
      <c r="B369" s="10">
        <v>342</v>
      </c>
      <c r="C369" s="10">
        <v>6</v>
      </c>
      <c r="D369" s="10" t="s">
        <v>835</v>
      </c>
      <c r="E369" s="10" t="s">
        <v>836</v>
      </c>
      <c r="F369" s="10" t="s">
        <v>33</v>
      </c>
      <c r="G369" s="10" t="s">
        <v>837</v>
      </c>
      <c r="H369" s="10" t="s">
        <v>11</v>
      </c>
      <c r="I369" s="9"/>
      <c r="J369" s="10">
        <v>6</v>
      </c>
      <c r="K369" s="44">
        <f t="shared" si="49"/>
        <v>6</v>
      </c>
      <c r="L369" s="8"/>
      <c r="M369" s="7">
        <f t="shared" si="50"/>
        <v>0</v>
      </c>
      <c r="N369" s="7">
        <v>264360</v>
      </c>
      <c r="O369" s="12"/>
    </row>
    <row r="370" spans="1:15" x14ac:dyDescent="0.3">
      <c r="A370" s="11">
        <v>27</v>
      </c>
      <c r="B370" s="42">
        <v>343</v>
      </c>
      <c r="C370" s="42">
        <v>7</v>
      </c>
      <c r="D370" s="10" t="s">
        <v>838</v>
      </c>
      <c r="E370" s="10" t="s">
        <v>839</v>
      </c>
      <c r="F370" s="10" t="s">
        <v>33</v>
      </c>
      <c r="G370" s="10" t="s">
        <v>837</v>
      </c>
      <c r="H370" s="10" t="s">
        <v>11</v>
      </c>
      <c r="I370" s="9"/>
      <c r="J370" s="10">
        <v>2</v>
      </c>
      <c r="K370" s="44">
        <f t="shared" si="49"/>
        <v>2</v>
      </c>
      <c r="L370" s="8"/>
      <c r="M370" s="7">
        <f t="shared" si="50"/>
        <v>0</v>
      </c>
      <c r="N370" s="7">
        <v>100880</v>
      </c>
      <c r="O370" s="12"/>
    </row>
    <row r="371" spans="1:15" x14ac:dyDescent="0.3">
      <c r="A371" s="11">
        <v>27</v>
      </c>
      <c r="B371" s="10">
        <v>344</v>
      </c>
      <c r="C371" s="10">
        <v>8</v>
      </c>
      <c r="D371" s="10" t="s">
        <v>840</v>
      </c>
      <c r="E371" s="10" t="s">
        <v>841</v>
      </c>
      <c r="F371" s="10" t="s">
        <v>33</v>
      </c>
      <c r="G371" s="10" t="s">
        <v>834</v>
      </c>
      <c r="H371" s="10" t="s">
        <v>11</v>
      </c>
      <c r="I371" s="9"/>
      <c r="J371" s="10">
        <v>1</v>
      </c>
      <c r="K371" s="44">
        <f t="shared" si="49"/>
        <v>1</v>
      </c>
      <c r="L371" s="8"/>
      <c r="M371" s="7">
        <f t="shared" si="50"/>
        <v>0</v>
      </c>
      <c r="N371" s="7">
        <v>100880</v>
      </c>
      <c r="O371" s="12"/>
    </row>
    <row r="372" spans="1:15" x14ac:dyDescent="0.3">
      <c r="A372" s="11">
        <v>27</v>
      </c>
      <c r="B372" s="42">
        <v>345</v>
      </c>
      <c r="C372" s="42">
        <v>9</v>
      </c>
      <c r="D372" s="10" t="s">
        <v>842</v>
      </c>
      <c r="E372" s="10" t="s">
        <v>843</v>
      </c>
      <c r="F372" s="10" t="s">
        <v>33</v>
      </c>
      <c r="G372" s="10" t="s">
        <v>834</v>
      </c>
      <c r="H372" s="10" t="s">
        <v>11</v>
      </c>
      <c r="I372" s="9"/>
      <c r="J372" s="10">
        <v>1</v>
      </c>
      <c r="K372" s="44">
        <f t="shared" si="49"/>
        <v>1</v>
      </c>
      <c r="L372" s="8"/>
      <c r="M372" s="7">
        <f t="shared" si="50"/>
        <v>0</v>
      </c>
      <c r="N372" s="7">
        <v>264360</v>
      </c>
      <c r="O372" s="12"/>
    </row>
    <row r="373" spans="1:15" x14ac:dyDescent="0.3">
      <c r="A373" s="11">
        <v>27</v>
      </c>
      <c r="B373" s="10">
        <v>346</v>
      </c>
      <c r="C373" s="10">
        <v>10</v>
      </c>
      <c r="D373" s="10" t="s">
        <v>844</v>
      </c>
      <c r="E373" s="10" t="s">
        <v>845</v>
      </c>
      <c r="F373" s="10" t="s">
        <v>12</v>
      </c>
      <c r="G373" s="10" t="s">
        <v>846</v>
      </c>
      <c r="H373" s="10" t="s">
        <v>11</v>
      </c>
      <c r="I373" s="9"/>
      <c r="J373" s="10">
        <v>1</v>
      </c>
      <c r="K373" s="44">
        <f t="shared" si="49"/>
        <v>1</v>
      </c>
      <c r="L373" s="8"/>
      <c r="M373" s="7">
        <f t="shared" si="50"/>
        <v>0</v>
      </c>
      <c r="N373" s="7" t="s">
        <v>919</v>
      </c>
      <c r="O373" s="12"/>
    </row>
    <row r="374" spans="1:15" x14ac:dyDescent="0.3">
      <c r="A374" s="11">
        <v>27</v>
      </c>
      <c r="B374" s="42">
        <v>347</v>
      </c>
      <c r="C374" s="42">
        <v>11</v>
      </c>
      <c r="D374" s="10" t="s">
        <v>847</v>
      </c>
      <c r="E374" s="10" t="s">
        <v>848</v>
      </c>
      <c r="F374" s="10" t="s">
        <v>33</v>
      </c>
      <c r="G374" s="10" t="s">
        <v>849</v>
      </c>
      <c r="H374" s="10" t="s">
        <v>11</v>
      </c>
      <c r="I374" s="9"/>
      <c r="J374" s="10">
        <v>9</v>
      </c>
      <c r="K374" s="44">
        <f t="shared" si="49"/>
        <v>9</v>
      </c>
      <c r="L374" s="8"/>
      <c r="M374" s="7">
        <f t="shared" si="50"/>
        <v>0</v>
      </c>
      <c r="N374" s="7">
        <v>962480</v>
      </c>
      <c r="O374" s="12"/>
    </row>
    <row r="375" spans="1:15" x14ac:dyDescent="0.3">
      <c r="A375" s="11">
        <v>27</v>
      </c>
      <c r="B375" s="10">
        <v>348</v>
      </c>
      <c r="C375" s="10">
        <v>12</v>
      </c>
      <c r="D375" s="10" t="s">
        <v>850</v>
      </c>
      <c r="E375" s="10" t="s">
        <v>851</v>
      </c>
      <c r="F375" s="10" t="s">
        <v>33</v>
      </c>
      <c r="G375" s="10" t="s">
        <v>849</v>
      </c>
      <c r="H375" s="10" t="s">
        <v>11</v>
      </c>
      <c r="I375" s="9"/>
      <c r="J375" s="10">
        <v>9</v>
      </c>
      <c r="K375" s="44">
        <f t="shared" si="49"/>
        <v>9</v>
      </c>
      <c r="L375" s="8"/>
      <c r="M375" s="7">
        <f t="shared" si="50"/>
        <v>0</v>
      </c>
      <c r="N375" s="7">
        <v>771740</v>
      </c>
      <c r="O375" s="12"/>
    </row>
    <row r="376" spans="1:15" x14ac:dyDescent="0.3">
      <c r="A376" s="11">
        <v>27</v>
      </c>
      <c r="B376" s="42">
        <v>349</v>
      </c>
      <c r="C376" s="42">
        <v>13</v>
      </c>
      <c r="D376" s="10" t="s">
        <v>852</v>
      </c>
      <c r="E376" s="10" t="s">
        <v>853</v>
      </c>
      <c r="F376" s="10" t="s">
        <v>33</v>
      </c>
      <c r="G376" s="10" t="s">
        <v>849</v>
      </c>
      <c r="H376" s="10" t="s">
        <v>11</v>
      </c>
      <c r="I376" s="9"/>
      <c r="J376" s="10">
        <v>9</v>
      </c>
      <c r="K376" s="44">
        <f t="shared" si="49"/>
        <v>9</v>
      </c>
      <c r="L376" s="8"/>
      <c r="M376" s="7">
        <f t="shared" si="50"/>
        <v>0</v>
      </c>
      <c r="N376" s="7">
        <v>394610</v>
      </c>
      <c r="O376" s="12"/>
    </row>
    <row r="377" spans="1:15" x14ac:dyDescent="0.3">
      <c r="A377" s="11">
        <v>27</v>
      </c>
      <c r="B377" s="10">
        <v>350</v>
      </c>
      <c r="C377" s="10">
        <v>14</v>
      </c>
      <c r="D377" s="10" t="s">
        <v>854</v>
      </c>
      <c r="E377" s="10" t="s">
        <v>855</v>
      </c>
      <c r="F377" s="10" t="s">
        <v>856</v>
      </c>
      <c r="G377" s="10" t="s">
        <v>857</v>
      </c>
      <c r="H377" s="10" t="s">
        <v>11</v>
      </c>
      <c r="I377" s="9"/>
      <c r="J377" s="10">
        <v>9</v>
      </c>
      <c r="K377" s="44">
        <f t="shared" si="49"/>
        <v>9</v>
      </c>
      <c r="L377" s="8"/>
      <c r="M377" s="7">
        <f t="shared" si="50"/>
        <v>0</v>
      </c>
      <c r="N377" s="7">
        <v>96940</v>
      </c>
      <c r="O377" s="12"/>
    </row>
    <row r="378" spans="1:15" ht="17.25" thickBot="1" x14ac:dyDescent="0.35">
      <c r="A378" s="5"/>
      <c r="B378" s="4"/>
      <c r="C378" s="4"/>
      <c r="D378" s="3"/>
      <c r="E378" s="3"/>
      <c r="F378" s="3"/>
      <c r="G378" s="3"/>
      <c r="H378" s="3"/>
      <c r="I378" s="3"/>
      <c r="J378" s="3"/>
      <c r="K378" s="3"/>
      <c r="L378" s="2"/>
      <c r="M378" s="1">
        <f>SUM(M357:M377)</f>
        <v>0</v>
      </c>
      <c r="N378" s="1"/>
      <c r="O378" s="111"/>
    </row>
    <row r="379" spans="1:15" x14ac:dyDescent="0.3">
      <c r="A379" s="43">
        <v>28</v>
      </c>
      <c r="B379" s="42">
        <v>351</v>
      </c>
      <c r="C379" s="42">
        <v>1</v>
      </c>
      <c r="D379" s="42" t="s">
        <v>858</v>
      </c>
      <c r="E379" s="42" t="s">
        <v>859</v>
      </c>
      <c r="F379" s="42" t="s">
        <v>860</v>
      </c>
      <c r="G379" s="42" t="s">
        <v>861</v>
      </c>
      <c r="H379" s="42" t="s">
        <v>11</v>
      </c>
      <c r="I379" s="58"/>
      <c r="J379" s="42">
        <v>10</v>
      </c>
      <c r="K379" s="44">
        <f t="shared" ref="K379:K393" si="51">I379+J379</f>
        <v>10</v>
      </c>
      <c r="L379" s="8"/>
      <c r="M379" s="7">
        <f t="shared" ref="M379:M393" si="52">K379*L379</f>
        <v>0</v>
      </c>
      <c r="N379" s="7">
        <v>44550</v>
      </c>
      <c r="O379" s="59"/>
    </row>
    <row r="380" spans="1:15" x14ac:dyDescent="0.3">
      <c r="A380" s="11">
        <v>28</v>
      </c>
      <c r="B380" s="10">
        <v>352</v>
      </c>
      <c r="C380" s="10">
        <v>2</v>
      </c>
      <c r="D380" s="10" t="s">
        <v>858</v>
      </c>
      <c r="E380" s="10" t="s">
        <v>862</v>
      </c>
      <c r="F380" s="10" t="s">
        <v>863</v>
      </c>
      <c r="G380" s="10" t="s">
        <v>861</v>
      </c>
      <c r="H380" s="10" t="s">
        <v>11</v>
      </c>
      <c r="I380" s="9"/>
      <c r="J380" s="10">
        <v>10</v>
      </c>
      <c r="K380" s="44">
        <f t="shared" si="51"/>
        <v>10</v>
      </c>
      <c r="L380" s="8"/>
      <c r="M380" s="7">
        <f t="shared" si="52"/>
        <v>0</v>
      </c>
      <c r="N380" s="7">
        <v>44550</v>
      </c>
      <c r="O380" s="12"/>
    </row>
    <row r="381" spans="1:15" x14ac:dyDescent="0.3">
      <c r="A381" s="11">
        <v>28</v>
      </c>
      <c r="B381" s="42">
        <v>353</v>
      </c>
      <c r="C381" s="42">
        <v>3</v>
      </c>
      <c r="D381" s="10" t="s">
        <v>237</v>
      </c>
      <c r="E381" s="10" t="s">
        <v>864</v>
      </c>
      <c r="F381" s="10" t="s">
        <v>865</v>
      </c>
      <c r="G381" s="10" t="s">
        <v>239</v>
      </c>
      <c r="H381" s="10" t="s">
        <v>11</v>
      </c>
      <c r="I381" s="9"/>
      <c r="J381" s="10">
        <v>10</v>
      </c>
      <c r="K381" s="44">
        <f t="shared" si="51"/>
        <v>10</v>
      </c>
      <c r="L381" s="8"/>
      <c r="M381" s="7">
        <f t="shared" si="52"/>
        <v>0</v>
      </c>
      <c r="N381" s="7">
        <v>201320</v>
      </c>
      <c r="O381" s="12"/>
    </row>
    <row r="382" spans="1:15" x14ac:dyDescent="0.3">
      <c r="A382" s="11">
        <v>28</v>
      </c>
      <c r="B382" s="10">
        <v>354</v>
      </c>
      <c r="C382" s="10">
        <v>4</v>
      </c>
      <c r="D382" s="10" t="s">
        <v>237</v>
      </c>
      <c r="E382" s="10" t="s">
        <v>866</v>
      </c>
      <c r="F382" s="10" t="s">
        <v>867</v>
      </c>
      <c r="G382" s="10" t="s">
        <v>239</v>
      </c>
      <c r="H382" s="10" t="s">
        <v>11</v>
      </c>
      <c r="I382" s="9"/>
      <c r="J382" s="10">
        <v>10</v>
      </c>
      <c r="K382" s="44">
        <f t="shared" si="51"/>
        <v>10</v>
      </c>
      <c r="L382" s="8"/>
      <c r="M382" s="7">
        <f t="shared" si="52"/>
        <v>0</v>
      </c>
      <c r="N382" s="7">
        <v>201320</v>
      </c>
      <c r="O382" s="12"/>
    </row>
    <row r="383" spans="1:15" x14ac:dyDescent="0.3">
      <c r="A383" s="11">
        <v>28</v>
      </c>
      <c r="B383" s="42">
        <v>355</v>
      </c>
      <c r="C383" s="42">
        <v>5</v>
      </c>
      <c r="D383" s="10" t="s">
        <v>449</v>
      </c>
      <c r="E383" s="10" t="s">
        <v>868</v>
      </c>
      <c r="F383" s="10">
        <v>4.75</v>
      </c>
      <c r="G383" s="10" t="s">
        <v>869</v>
      </c>
      <c r="H383" s="10" t="s">
        <v>11</v>
      </c>
      <c r="I383" s="9"/>
      <c r="J383" s="10">
        <v>7</v>
      </c>
      <c r="K383" s="44">
        <f t="shared" si="51"/>
        <v>7</v>
      </c>
      <c r="L383" s="8"/>
      <c r="M383" s="7">
        <f t="shared" si="52"/>
        <v>0</v>
      </c>
      <c r="N383" s="7">
        <v>223320</v>
      </c>
      <c r="O383" s="12"/>
    </row>
    <row r="384" spans="1:15" x14ac:dyDescent="0.3">
      <c r="A384" s="11">
        <v>28</v>
      </c>
      <c r="B384" s="10">
        <v>356</v>
      </c>
      <c r="C384" s="10">
        <v>6</v>
      </c>
      <c r="D384" s="10" t="s">
        <v>870</v>
      </c>
      <c r="E384" s="10" t="s">
        <v>871</v>
      </c>
      <c r="F384" s="10">
        <v>4.75</v>
      </c>
      <c r="G384" s="10" t="s">
        <v>869</v>
      </c>
      <c r="H384" s="10" t="s">
        <v>11</v>
      </c>
      <c r="I384" s="9"/>
      <c r="J384" s="10">
        <v>7</v>
      </c>
      <c r="K384" s="44">
        <f t="shared" ref="K384" si="53">I384+J384</f>
        <v>7</v>
      </c>
      <c r="L384" s="8"/>
      <c r="M384" s="7">
        <f t="shared" ref="M384" si="54">K384*L384</f>
        <v>0</v>
      </c>
      <c r="N384" s="7">
        <v>223320</v>
      </c>
      <c r="O384" s="12"/>
    </row>
    <row r="385" spans="1:15" x14ac:dyDescent="0.3">
      <c r="A385" s="11">
        <v>28</v>
      </c>
      <c r="B385" s="42">
        <v>357</v>
      </c>
      <c r="C385" s="42">
        <v>7</v>
      </c>
      <c r="D385" s="10" t="s">
        <v>872</v>
      </c>
      <c r="E385" s="10" t="s">
        <v>873</v>
      </c>
      <c r="F385" s="10" t="s">
        <v>874</v>
      </c>
      <c r="G385" s="10" t="s">
        <v>875</v>
      </c>
      <c r="H385" s="10" t="s">
        <v>11</v>
      </c>
      <c r="I385" s="9"/>
      <c r="J385" s="10">
        <v>10</v>
      </c>
      <c r="K385" s="44">
        <f t="shared" si="51"/>
        <v>10</v>
      </c>
      <c r="L385" s="8"/>
      <c r="M385" s="7">
        <f t="shared" si="52"/>
        <v>0</v>
      </c>
      <c r="N385" s="7">
        <v>85580</v>
      </c>
      <c r="O385" s="12"/>
    </row>
    <row r="386" spans="1:15" x14ac:dyDescent="0.3">
      <c r="A386" s="11">
        <v>28</v>
      </c>
      <c r="B386" s="10">
        <v>358</v>
      </c>
      <c r="C386" s="10">
        <v>8</v>
      </c>
      <c r="D386" s="10" t="s">
        <v>872</v>
      </c>
      <c r="E386" s="10" t="s">
        <v>876</v>
      </c>
      <c r="F386" s="10" t="s">
        <v>874</v>
      </c>
      <c r="G386" s="10" t="s">
        <v>875</v>
      </c>
      <c r="H386" s="10" t="s">
        <v>11</v>
      </c>
      <c r="I386" s="9"/>
      <c r="J386" s="10">
        <v>1</v>
      </c>
      <c r="K386" s="44">
        <f t="shared" si="51"/>
        <v>1</v>
      </c>
      <c r="L386" s="8"/>
      <c r="M386" s="7">
        <f t="shared" si="52"/>
        <v>0</v>
      </c>
      <c r="N386" s="7">
        <v>85580</v>
      </c>
      <c r="O386" s="12"/>
    </row>
    <row r="387" spans="1:15" x14ac:dyDescent="0.3">
      <c r="A387" s="11">
        <v>28</v>
      </c>
      <c r="B387" s="42">
        <v>359</v>
      </c>
      <c r="C387" s="42">
        <v>9</v>
      </c>
      <c r="D387" s="10" t="s">
        <v>877</v>
      </c>
      <c r="E387" s="10" t="s">
        <v>878</v>
      </c>
      <c r="F387" s="10" t="s">
        <v>874</v>
      </c>
      <c r="G387" s="10" t="s">
        <v>861</v>
      </c>
      <c r="H387" s="10" t="s">
        <v>11</v>
      </c>
      <c r="I387" s="9"/>
      <c r="J387" s="10">
        <v>10</v>
      </c>
      <c r="K387" s="44">
        <f t="shared" si="51"/>
        <v>10</v>
      </c>
      <c r="L387" s="8"/>
      <c r="M387" s="7">
        <f t="shared" si="52"/>
        <v>0</v>
      </c>
      <c r="N387" s="7">
        <v>85580</v>
      </c>
      <c r="O387" s="12"/>
    </row>
    <row r="388" spans="1:15" x14ac:dyDescent="0.3">
      <c r="A388" s="11">
        <v>28</v>
      </c>
      <c r="B388" s="10">
        <v>360</v>
      </c>
      <c r="C388" s="10">
        <v>10</v>
      </c>
      <c r="D388" s="10" t="s">
        <v>452</v>
      </c>
      <c r="E388" s="10" t="s">
        <v>879</v>
      </c>
      <c r="F388" s="10" t="s">
        <v>880</v>
      </c>
      <c r="G388" s="10" t="s">
        <v>242</v>
      </c>
      <c r="H388" s="10" t="s">
        <v>11</v>
      </c>
      <c r="I388" s="9"/>
      <c r="J388" s="10">
        <v>5</v>
      </c>
      <c r="K388" s="44">
        <f t="shared" si="51"/>
        <v>5</v>
      </c>
      <c r="L388" s="8"/>
      <c r="M388" s="7">
        <f t="shared" si="52"/>
        <v>0</v>
      </c>
      <c r="N388" s="7">
        <v>223320</v>
      </c>
      <c r="O388" s="12"/>
    </row>
    <row r="389" spans="1:15" x14ac:dyDescent="0.3">
      <c r="A389" s="11">
        <v>28</v>
      </c>
      <c r="B389" s="42">
        <v>361</v>
      </c>
      <c r="C389" s="42">
        <v>11</v>
      </c>
      <c r="D389" s="10" t="s">
        <v>452</v>
      </c>
      <c r="E389" s="10" t="s">
        <v>881</v>
      </c>
      <c r="F389" s="10" t="s">
        <v>882</v>
      </c>
      <c r="G389" s="10" t="s">
        <v>242</v>
      </c>
      <c r="H389" s="10" t="s">
        <v>11</v>
      </c>
      <c r="I389" s="9"/>
      <c r="J389" s="10">
        <v>5</v>
      </c>
      <c r="K389" s="44">
        <f t="shared" si="51"/>
        <v>5</v>
      </c>
      <c r="L389" s="8"/>
      <c r="M389" s="7">
        <f t="shared" si="52"/>
        <v>0</v>
      </c>
      <c r="N389" s="7">
        <v>223320</v>
      </c>
      <c r="O389" s="12"/>
    </row>
    <row r="390" spans="1:15" x14ac:dyDescent="0.3">
      <c r="A390" s="11">
        <v>28</v>
      </c>
      <c r="B390" s="10">
        <v>362</v>
      </c>
      <c r="C390" s="10">
        <v>12</v>
      </c>
      <c r="D390" s="10" t="s">
        <v>883</v>
      </c>
      <c r="E390" s="10" t="s">
        <v>884</v>
      </c>
      <c r="F390" s="10">
        <v>4.75</v>
      </c>
      <c r="G390" s="10" t="s">
        <v>242</v>
      </c>
      <c r="H390" s="10" t="s">
        <v>11</v>
      </c>
      <c r="I390" s="9"/>
      <c r="J390" s="10">
        <v>5</v>
      </c>
      <c r="K390" s="44">
        <f t="shared" si="51"/>
        <v>5</v>
      </c>
      <c r="L390" s="8"/>
      <c r="M390" s="7">
        <f t="shared" si="52"/>
        <v>0</v>
      </c>
      <c r="N390" s="7">
        <v>223320</v>
      </c>
      <c r="O390" s="12"/>
    </row>
    <row r="391" spans="1:15" x14ac:dyDescent="0.3">
      <c r="A391" s="11">
        <v>28</v>
      </c>
      <c r="B391" s="42">
        <v>363</v>
      </c>
      <c r="C391" s="42">
        <v>13</v>
      </c>
      <c r="D391" s="10" t="s">
        <v>885</v>
      </c>
      <c r="E391" s="10" t="s">
        <v>886</v>
      </c>
      <c r="F391" s="10" t="s">
        <v>887</v>
      </c>
      <c r="G391" s="10" t="s">
        <v>380</v>
      </c>
      <c r="H391" s="10" t="s">
        <v>11</v>
      </c>
      <c r="I391" s="9"/>
      <c r="J391" s="10">
        <v>10</v>
      </c>
      <c r="K391" s="44">
        <f t="shared" si="51"/>
        <v>10</v>
      </c>
      <c r="L391" s="8"/>
      <c r="M391" s="7">
        <f t="shared" si="52"/>
        <v>0</v>
      </c>
      <c r="N391" s="7" t="s">
        <v>375</v>
      </c>
      <c r="O391" s="12"/>
    </row>
    <row r="392" spans="1:15" x14ac:dyDescent="0.3">
      <c r="A392" s="11">
        <v>28</v>
      </c>
      <c r="B392" s="10">
        <v>364</v>
      </c>
      <c r="C392" s="10">
        <v>14</v>
      </c>
      <c r="D392" s="10" t="s">
        <v>888</v>
      </c>
      <c r="E392" s="10" t="s">
        <v>886</v>
      </c>
      <c r="F392" s="10" t="s">
        <v>889</v>
      </c>
      <c r="G392" s="10" t="s">
        <v>380</v>
      </c>
      <c r="H392" s="10" t="s">
        <v>11</v>
      </c>
      <c r="I392" s="9"/>
      <c r="J392" s="10">
        <v>10</v>
      </c>
      <c r="K392" s="44">
        <f t="shared" si="51"/>
        <v>10</v>
      </c>
      <c r="L392" s="8"/>
      <c r="M392" s="7">
        <f t="shared" si="52"/>
        <v>0</v>
      </c>
      <c r="N392" s="7" t="s">
        <v>375</v>
      </c>
      <c r="O392" s="12"/>
    </row>
    <row r="393" spans="1:15" x14ac:dyDescent="0.3">
      <c r="A393" s="11">
        <v>28</v>
      </c>
      <c r="B393" s="42">
        <v>365</v>
      </c>
      <c r="C393" s="42">
        <v>15</v>
      </c>
      <c r="D393" s="10" t="s">
        <v>890</v>
      </c>
      <c r="E393" s="10" t="s">
        <v>891</v>
      </c>
      <c r="F393" s="10" t="s">
        <v>874</v>
      </c>
      <c r="G393" s="10" t="s">
        <v>892</v>
      </c>
      <c r="H393" s="10" t="s">
        <v>11</v>
      </c>
      <c r="I393" s="9"/>
      <c r="J393" s="10">
        <v>10</v>
      </c>
      <c r="K393" s="44">
        <f t="shared" si="51"/>
        <v>10</v>
      </c>
      <c r="L393" s="8"/>
      <c r="M393" s="7">
        <f t="shared" si="52"/>
        <v>0</v>
      </c>
      <c r="N393" s="7" t="s">
        <v>375</v>
      </c>
      <c r="O393" s="12"/>
    </row>
    <row r="394" spans="1:15" ht="17.25" thickBot="1" x14ac:dyDescent="0.35">
      <c r="A394" s="5"/>
      <c r="B394" s="4"/>
      <c r="C394" s="4"/>
      <c r="D394" s="3"/>
      <c r="E394" s="3"/>
      <c r="F394" s="3"/>
      <c r="G394" s="3"/>
      <c r="H394" s="3"/>
      <c r="I394" s="3"/>
      <c r="J394" s="3"/>
      <c r="K394" s="3"/>
      <c r="L394" s="2"/>
      <c r="M394" s="1">
        <f>SUM(M372:M393)</f>
        <v>0</v>
      </c>
      <c r="N394" s="1"/>
      <c r="O394" s="111"/>
    </row>
    <row r="395" spans="1:15" x14ac:dyDescent="0.3">
      <c r="A395" s="43">
        <v>29</v>
      </c>
      <c r="B395" s="42">
        <v>366</v>
      </c>
      <c r="C395" s="42">
        <v>1</v>
      </c>
      <c r="D395" s="42" t="s">
        <v>893</v>
      </c>
      <c r="E395" s="42" t="s">
        <v>894</v>
      </c>
      <c r="F395" s="42" t="s">
        <v>33</v>
      </c>
      <c r="G395" s="42" t="s">
        <v>895</v>
      </c>
      <c r="H395" s="42" t="s">
        <v>11</v>
      </c>
      <c r="I395" s="58"/>
      <c r="J395" s="42">
        <v>1</v>
      </c>
      <c r="K395" s="44">
        <f t="shared" ref="K395:K403" si="55">I395+J395</f>
        <v>1</v>
      </c>
      <c r="L395" s="8"/>
      <c r="M395" s="7">
        <f t="shared" ref="M395:M403" si="56">K395*L395</f>
        <v>0</v>
      </c>
      <c r="N395" s="7">
        <v>59550</v>
      </c>
      <c r="O395" s="59"/>
    </row>
    <row r="396" spans="1:15" x14ac:dyDescent="0.3">
      <c r="A396" s="11">
        <v>29</v>
      </c>
      <c r="B396" s="10">
        <v>367</v>
      </c>
      <c r="C396" s="10">
        <v>2</v>
      </c>
      <c r="D396" s="10" t="s">
        <v>896</v>
      </c>
      <c r="E396" s="10" t="s">
        <v>897</v>
      </c>
      <c r="F396" s="10" t="s">
        <v>33</v>
      </c>
      <c r="G396" s="10" t="s">
        <v>895</v>
      </c>
      <c r="H396" s="10" t="s">
        <v>11</v>
      </c>
      <c r="I396" s="9"/>
      <c r="J396" s="10">
        <v>1</v>
      </c>
      <c r="K396" s="44">
        <f t="shared" si="55"/>
        <v>1</v>
      </c>
      <c r="L396" s="8"/>
      <c r="M396" s="7">
        <f t="shared" si="56"/>
        <v>0</v>
      </c>
      <c r="N396" s="7">
        <v>158100</v>
      </c>
      <c r="O396" s="12"/>
    </row>
    <row r="397" spans="1:15" x14ac:dyDescent="0.3">
      <c r="A397" s="11">
        <v>29</v>
      </c>
      <c r="B397" s="42">
        <v>368</v>
      </c>
      <c r="C397" s="42">
        <v>3</v>
      </c>
      <c r="D397" s="10" t="s">
        <v>898</v>
      </c>
      <c r="E397" s="10" t="s">
        <v>899</v>
      </c>
      <c r="F397" s="10" t="s">
        <v>33</v>
      </c>
      <c r="G397" s="10" t="s">
        <v>895</v>
      </c>
      <c r="H397" s="10" t="s">
        <v>11</v>
      </c>
      <c r="I397" s="9"/>
      <c r="J397" s="10">
        <v>1</v>
      </c>
      <c r="K397" s="44">
        <f t="shared" si="55"/>
        <v>1</v>
      </c>
      <c r="L397" s="8"/>
      <c r="M397" s="7">
        <f t="shared" si="56"/>
        <v>0</v>
      </c>
      <c r="N397" s="7">
        <v>158100</v>
      </c>
      <c r="O397" s="12"/>
    </row>
    <row r="398" spans="1:15" x14ac:dyDescent="0.3">
      <c r="A398" s="11">
        <v>29</v>
      </c>
      <c r="B398" s="10">
        <v>369</v>
      </c>
      <c r="C398" s="10">
        <v>4</v>
      </c>
      <c r="D398" s="10" t="s">
        <v>900</v>
      </c>
      <c r="E398" s="10" t="s">
        <v>901</v>
      </c>
      <c r="F398" s="10" t="s">
        <v>33</v>
      </c>
      <c r="G398" s="10" t="s">
        <v>895</v>
      </c>
      <c r="H398" s="10" t="s">
        <v>11</v>
      </c>
      <c r="I398" s="9"/>
      <c r="J398" s="10">
        <v>1</v>
      </c>
      <c r="K398" s="44">
        <f t="shared" si="55"/>
        <v>1</v>
      </c>
      <c r="L398" s="8"/>
      <c r="M398" s="7">
        <f t="shared" si="56"/>
        <v>0</v>
      </c>
      <c r="N398" s="7">
        <v>158690</v>
      </c>
      <c r="O398" s="12"/>
    </row>
    <row r="399" spans="1:15" x14ac:dyDescent="0.3">
      <c r="A399" s="11">
        <v>29</v>
      </c>
      <c r="B399" s="42">
        <v>370</v>
      </c>
      <c r="C399" s="42">
        <v>5</v>
      </c>
      <c r="D399" s="10" t="s">
        <v>902</v>
      </c>
      <c r="E399" s="10" t="s">
        <v>903</v>
      </c>
      <c r="F399" s="10" t="s">
        <v>33</v>
      </c>
      <c r="G399" s="10" t="s">
        <v>904</v>
      </c>
      <c r="H399" s="10" t="s">
        <v>11</v>
      </c>
      <c r="I399" s="9"/>
      <c r="J399" s="10">
        <v>1</v>
      </c>
      <c r="K399" s="44">
        <f t="shared" si="55"/>
        <v>1</v>
      </c>
      <c r="L399" s="8"/>
      <c r="M399" s="7">
        <f t="shared" si="56"/>
        <v>0</v>
      </c>
      <c r="N399" s="7">
        <v>102400</v>
      </c>
      <c r="O399" s="12"/>
    </row>
    <row r="400" spans="1:15" x14ac:dyDescent="0.3">
      <c r="A400" s="11">
        <v>29</v>
      </c>
      <c r="B400" s="10">
        <v>371</v>
      </c>
      <c r="C400" s="10">
        <v>6</v>
      </c>
      <c r="D400" s="10" t="s">
        <v>905</v>
      </c>
      <c r="E400" s="10" t="s">
        <v>906</v>
      </c>
      <c r="F400" s="10" t="s">
        <v>33</v>
      </c>
      <c r="G400" s="10" t="s">
        <v>242</v>
      </c>
      <c r="H400" s="10" t="s">
        <v>11</v>
      </c>
      <c r="I400" s="9"/>
      <c r="J400" s="10">
        <v>1</v>
      </c>
      <c r="K400" s="44">
        <f t="shared" si="55"/>
        <v>1</v>
      </c>
      <c r="L400" s="8"/>
      <c r="M400" s="7">
        <f t="shared" si="56"/>
        <v>0</v>
      </c>
      <c r="N400" s="7">
        <v>102400</v>
      </c>
      <c r="O400" s="12"/>
    </row>
    <row r="401" spans="1:15" x14ac:dyDescent="0.3">
      <c r="A401" s="11">
        <v>29</v>
      </c>
      <c r="B401" s="42">
        <v>372</v>
      </c>
      <c r="C401" s="42">
        <v>7</v>
      </c>
      <c r="D401" s="10" t="s">
        <v>907</v>
      </c>
      <c r="E401" s="10" t="s">
        <v>459</v>
      </c>
      <c r="F401" s="10" t="s">
        <v>908</v>
      </c>
      <c r="G401" s="10" t="s">
        <v>909</v>
      </c>
      <c r="H401" s="10" t="s">
        <v>11</v>
      </c>
      <c r="I401" s="9"/>
      <c r="J401" s="10">
        <v>1</v>
      </c>
      <c r="K401" s="44">
        <f t="shared" si="55"/>
        <v>1</v>
      </c>
      <c r="L401" s="8"/>
      <c r="M401" s="7">
        <f t="shared" si="56"/>
        <v>0</v>
      </c>
      <c r="N401" s="7">
        <v>1569790</v>
      </c>
      <c r="O401" s="12"/>
    </row>
    <row r="402" spans="1:15" x14ac:dyDescent="0.3">
      <c r="A402" s="11">
        <v>29</v>
      </c>
      <c r="B402" s="10">
        <v>373</v>
      </c>
      <c r="C402" s="10">
        <v>8</v>
      </c>
      <c r="D402" s="10" t="s">
        <v>910</v>
      </c>
      <c r="E402" s="10" t="s">
        <v>459</v>
      </c>
      <c r="F402" s="10" t="s">
        <v>908</v>
      </c>
      <c r="G402" s="10" t="s">
        <v>911</v>
      </c>
      <c r="H402" s="10" t="s">
        <v>11</v>
      </c>
      <c r="I402" s="9"/>
      <c r="J402" s="10">
        <v>1</v>
      </c>
      <c r="K402" s="44">
        <f t="shared" si="55"/>
        <v>1</v>
      </c>
      <c r="L402" s="8"/>
      <c r="M402" s="7">
        <f t="shared" si="56"/>
        <v>0</v>
      </c>
      <c r="N402" s="7">
        <v>1569790</v>
      </c>
      <c r="O402" s="12"/>
    </row>
    <row r="403" spans="1:15" x14ac:dyDescent="0.3">
      <c r="A403" s="11">
        <v>29</v>
      </c>
      <c r="B403" s="42">
        <v>374</v>
      </c>
      <c r="C403" s="42">
        <v>9</v>
      </c>
      <c r="D403" s="10" t="s">
        <v>912</v>
      </c>
      <c r="E403" s="10" t="s">
        <v>459</v>
      </c>
      <c r="F403" s="10" t="s">
        <v>908</v>
      </c>
      <c r="G403" s="10" t="s">
        <v>913</v>
      </c>
      <c r="H403" s="10" t="s">
        <v>11</v>
      </c>
      <c r="I403" s="9"/>
      <c r="J403" s="10">
        <v>1</v>
      </c>
      <c r="K403" s="44">
        <f t="shared" si="55"/>
        <v>1</v>
      </c>
      <c r="L403" s="8"/>
      <c r="M403" s="7">
        <f t="shared" si="56"/>
        <v>0</v>
      </c>
      <c r="N403" s="7">
        <v>1569790</v>
      </c>
      <c r="O403" s="12"/>
    </row>
    <row r="404" spans="1:15" ht="17.25" thickBot="1" x14ac:dyDescent="0.35">
      <c r="A404" s="5"/>
      <c r="B404" s="4"/>
      <c r="C404" s="4"/>
      <c r="D404" s="3"/>
      <c r="E404" s="3"/>
      <c r="F404" s="3"/>
      <c r="G404" s="3"/>
      <c r="H404" s="3"/>
      <c r="I404" s="3"/>
      <c r="J404" s="3"/>
      <c r="K404" s="3"/>
      <c r="L404" s="2"/>
      <c r="M404" s="1">
        <f>SUM(M382:M403)</f>
        <v>0</v>
      </c>
      <c r="N404" s="1"/>
      <c r="O404" s="111"/>
    </row>
  </sheetData>
  <mergeCells count="16">
    <mergeCell ref="Q5:X17"/>
    <mergeCell ref="A1:O1"/>
    <mergeCell ref="M2:O2"/>
    <mergeCell ref="A3:A4"/>
    <mergeCell ref="B3:B4"/>
    <mergeCell ref="C3:C4"/>
    <mergeCell ref="I3:K3"/>
    <mergeCell ref="L3:L4"/>
    <mergeCell ref="M3:M4"/>
    <mergeCell ref="O3:O4"/>
    <mergeCell ref="D3:D4"/>
    <mergeCell ref="E3:E4"/>
    <mergeCell ref="F3:F4"/>
    <mergeCell ref="G3:G4"/>
    <mergeCell ref="H3:H4"/>
    <mergeCell ref="N3:N4"/>
  </mergeCells>
  <phoneticPr fontId="1" type="noConversion"/>
  <pageMargins left="0.7" right="0.7" top="0.75" bottom="0.75" header="0.3" footer="0.3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30"/>
  <sheetViews>
    <sheetView tabSelected="1" zoomScaleNormal="100" zoomScaleSheetLayoutView="85" workbookViewId="0">
      <selection activeCell="H19" sqref="H19"/>
    </sheetView>
  </sheetViews>
  <sheetFormatPr defaultRowHeight="16.5" x14ac:dyDescent="0.3"/>
  <cols>
    <col min="1" max="3" width="5.625" customWidth="1"/>
    <col min="5" max="5" width="37.75" customWidth="1"/>
    <col min="6" max="7" width="17" customWidth="1"/>
    <col min="12" max="12" width="10.625" bestFit="1" customWidth="1"/>
    <col min="13" max="13" width="13.375" customWidth="1"/>
    <col min="14" max="14" width="20.75" customWidth="1"/>
    <col min="15" max="15" width="11.625" bestFit="1" customWidth="1"/>
  </cols>
  <sheetData>
    <row r="1" spans="1:21" ht="31.5" x14ac:dyDescent="0.3">
      <c r="A1" s="80" t="s">
        <v>30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21" ht="14.25" customHeight="1" thickBot="1" x14ac:dyDescent="0.3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21" s="47" customFormat="1" ht="14.25" customHeight="1" x14ac:dyDescent="0.3">
      <c r="A3" s="45"/>
      <c r="B3" s="45"/>
      <c r="C3" s="45"/>
      <c r="D3" s="45"/>
      <c r="E3" s="46"/>
      <c r="F3" s="46"/>
      <c r="G3" s="46"/>
      <c r="H3" s="49"/>
      <c r="I3" s="106" t="s">
        <v>21</v>
      </c>
      <c r="J3" s="107"/>
      <c r="K3" s="107"/>
      <c r="L3" s="107"/>
      <c r="M3" s="107"/>
      <c r="N3" s="108"/>
    </row>
    <row r="4" spans="1:21" s="47" customFormat="1" ht="14.25" customHeight="1" x14ac:dyDescent="0.3">
      <c r="A4" s="45"/>
      <c r="B4" s="45"/>
      <c r="C4" s="45"/>
      <c r="D4" s="45"/>
      <c r="E4" s="46"/>
      <c r="F4" s="46"/>
      <c r="G4" s="46"/>
      <c r="H4" s="49"/>
      <c r="I4" s="100" t="s">
        <v>22</v>
      </c>
      <c r="J4" s="101"/>
      <c r="K4" s="109" t="s">
        <v>23</v>
      </c>
      <c r="L4" s="109"/>
      <c r="M4" s="109"/>
      <c r="N4" s="110"/>
    </row>
    <row r="5" spans="1:21" s="47" customFormat="1" ht="14.25" customHeight="1" x14ac:dyDescent="0.3">
      <c r="A5" s="45"/>
      <c r="B5" s="45"/>
      <c r="C5" s="45"/>
      <c r="D5" s="45"/>
      <c r="E5" s="46"/>
      <c r="F5" s="46"/>
      <c r="G5" s="46"/>
      <c r="H5" s="49"/>
      <c r="I5" s="100" t="s">
        <v>24</v>
      </c>
      <c r="J5" s="101"/>
      <c r="K5" s="101"/>
      <c r="L5" s="101"/>
      <c r="M5" s="101"/>
      <c r="N5" s="102"/>
    </row>
    <row r="6" spans="1:21" s="47" customFormat="1" ht="14.25" customHeight="1" x14ac:dyDescent="0.3">
      <c r="A6" s="45"/>
      <c r="B6" s="45"/>
      <c r="C6" s="45"/>
      <c r="D6" s="45"/>
      <c r="E6" s="46"/>
      <c r="F6" s="46"/>
      <c r="G6" s="46"/>
      <c r="H6" s="49"/>
      <c r="I6" s="100" t="s">
        <v>25</v>
      </c>
      <c r="J6" s="101"/>
      <c r="K6" s="101" t="s">
        <v>27</v>
      </c>
      <c r="L6" s="101"/>
      <c r="M6" s="101"/>
      <c r="N6" s="102"/>
    </row>
    <row r="7" spans="1:21" s="47" customFormat="1" ht="14.25" customHeight="1" thickBot="1" x14ac:dyDescent="0.35">
      <c r="A7" s="45"/>
      <c r="B7" s="45"/>
      <c r="C7" s="45"/>
      <c r="D7" s="45"/>
      <c r="E7" s="46"/>
      <c r="F7" s="46"/>
      <c r="G7" s="46"/>
      <c r="H7" s="49"/>
      <c r="I7" s="103" t="s">
        <v>26</v>
      </c>
      <c r="J7" s="104"/>
      <c r="K7" s="104"/>
      <c r="L7" s="104"/>
      <c r="M7" s="104"/>
      <c r="N7" s="105"/>
    </row>
    <row r="8" spans="1:21" ht="17.25" thickBot="1" x14ac:dyDescent="0.35">
      <c r="A8" s="50"/>
      <c r="B8" s="50"/>
      <c r="C8" s="50"/>
      <c r="D8" s="50"/>
      <c r="E8" s="51"/>
      <c r="F8" s="51"/>
      <c r="G8" s="51"/>
      <c r="H8" s="51"/>
      <c r="I8" s="51"/>
      <c r="J8" s="51"/>
      <c r="K8" s="51"/>
      <c r="L8" s="52"/>
      <c r="M8" s="81" t="s">
        <v>10</v>
      </c>
      <c r="N8" s="81"/>
    </row>
    <row r="9" spans="1:21" ht="16.5" customHeight="1" x14ac:dyDescent="0.3">
      <c r="A9" s="82" t="s">
        <v>9</v>
      </c>
      <c r="B9" s="84" t="s">
        <v>18</v>
      </c>
      <c r="C9" s="86" t="s">
        <v>8</v>
      </c>
      <c r="D9" s="96" t="s">
        <v>7</v>
      </c>
      <c r="E9" s="96" t="s">
        <v>6</v>
      </c>
      <c r="F9" s="96" t="s">
        <v>5</v>
      </c>
      <c r="G9" s="96" t="s">
        <v>4</v>
      </c>
      <c r="H9" s="96" t="s">
        <v>3</v>
      </c>
      <c r="I9" s="87" t="s">
        <v>2</v>
      </c>
      <c r="J9" s="88"/>
      <c r="K9" s="89"/>
      <c r="L9" s="90" t="s">
        <v>20</v>
      </c>
      <c r="M9" s="92" t="s">
        <v>19</v>
      </c>
      <c r="N9" s="94" t="s">
        <v>1</v>
      </c>
    </row>
    <row r="10" spans="1:21" ht="17.25" thickBot="1" x14ac:dyDescent="0.35">
      <c r="A10" s="83"/>
      <c r="B10" s="85"/>
      <c r="C10" s="85"/>
      <c r="D10" s="97"/>
      <c r="E10" s="97"/>
      <c r="F10" s="97"/>
      <c r="G10" s="97"/>
      <c r="H10" s="97"/>
      <c r="I10" s="53" t="s">
        <v>15</v>
      </c>
      <c r="J10" s="53" t="s">
        <v>16</v>
      </c>
      <c r="K10" s="54" t="s">
        <v>17</v>
      </c>
      <c r="L10" s="91"/>
      <c r="M10" s="93"/>
      <c r="N10" s="95"/>
    </row>
    <row r="11" spans="1:21" ht="17.25" customHeight="1" thickTop="1" x14ac:dyDescent="0.3">
      <c r="A11" s="43"/>
      <c r="B11" s="42"/>
      <c r="C11" s="42"/>
      <c r="D11" s="41"/>
      <c r="E11" s="40"/>
      <c r="F11" s="40"/>
      <c r="G11" s="41"/>
      <c r="H11" s="40"/>
      <c r="I11" s="41"/>
      <c r="J11" s="40"/>
      <c r="K11" s="44"/>
      <c r="L11" s="24"/>
      <c r="M11" s="14">
        <f>K11*L11</f>
        <v>0</v>
      </c>
      <c r="N11" s="39"/>
      <c r="P11" s="99" t="s">
        <v>28</v>
      </c>
      <c r="Q11" s="99"/>
      <c r="R11" s="99"/>
      <c r="S11" s="99"/>
      <c r="T11" s="99"/>
      <c r="U11" s="99"/>
    </row>
    <row r="12" spans="1:21" x14ac:dyDescent="0.3">
      <c r="A12" s="11"/>
      <c r="B12" s="10"/>
      <c r="C12" s="10"/>
      <c r="D12" s="37"/>
      <c r="E12" s="38"/>
      <c r="F12" s="38"/>
      <c r="G12" s="37"/>
      <c r="H12" s="26"/>
      <c r="I12" s="37"/>
      <c r="J12" s="38"/>
      <c r="K12" s="44"/>
      <c r="L12" s="35"/>
      <c r="M12" s="14">
        <f t="shared" ref="M12:M29" si="0">K12*L12</f>
        <v>0</v>
      </c>
      <c r="N12" s="13"/>
      <c r="P12" s="99"/>
      <c r="Q12" s="99"/>
      <c r="R12" s="99"/>
      <c r="S12" s="99"/>
      <c r="T12" s="99"/>
      <c r="U12" s="99"/>
    </row>
    <row r="13" spans="1:21" x14ac:dyDescent="0.3">
      <c r="A13" s="11"/>
      <c r="B13" s="10"/>
      <c r="C13" s="10"/>
      <c r="D13" s="27"/>
      <c r="E13" s="26"/>
      <c r="F13" s="26"/>
      <c r="G13" s="27"/>
      <c r="H13" s="26"/>
      <c r="I13" s="27"/>
      <c r="J13" s="26"/>
      <c r="K13" s="44"/>
      <c r="L13" s="34"/>
      <c r="M13" s="14">
        <f t="shared" si="0"/>
        <v>0</v>
      </c>
      <c r="N13" s="13"/>
      <c r="P13" s="99"/>
      <c r="Q13" s="99"/>
      <c r="R13" s="99"/>
      <c r="S13" s="99"/>
      <c r="T13" s="99"/>
      <c r="U13" s="99"/>
    </row>
    <row r="14" spans="1:21" x14ac:dyDescent="0.3">
      <c r="A14" s="11"/>
      <c r="B14" s="10"/>
      <c r="C14" s="10"/>
      <c r="D14" s="27"/>
      <c r="E14" s="26"/>
      <c r="F14" s="26"/>
      <c r="G14" s="26"/>
      <c r="H14" s="26"/>
      <c r="I14" s="27"/>
      <c r="J14" s="26"/>
      <c r="K14" s="44"/>
      <c r="L14" s="24"/>
      <c r="M14" s="14">
        <f t="shared" si="0"/>
        <v>0</v>
      </c>
      <c r="N14" s="13"/>
      <c r="P14" s="99"/>
      <c r="Q14" s="99"/>
      <c r="R14" s="99"/>
      <c r="S14" s="99"/>
      <c r="T14" s="99"/>
      <c r="U14" s="99"/>
    </row>
    <row r="15" spans="1:21" x14ac:dyDescent="0.3">
      <c r="A15" s="11"/>
      <c r="B15" s="10"/>
      <c r="C15" s="10"/>
      <c r="D15" s="27"/>
      <c r="E15" s="26"/>
      <c r="F15" s="26"/>
      <c r="G15" s="26"/>
      <c r="H15" s="26"/>
      <c r="I15" s="27"/>
      <c r="J15" s="26"/>
      <c r="K15" s="44"/>
      <c r="L15" s="24"/>
      <c r="M15" s="14">
        <f t="shared" si="0"/>
        <v>0</v>
      </c>
      <c r="N15" s="13"/>
      <c r="P15" s="99"/>
      <c r="Q15" s="99"/>
      <c r="R15" s="99"/>
      <c r="S15" s="99"/>
      <c r="T15" s="99"/>
      <c r="U15" s="99"/>
    </row>
    <row r="16" spans="1:21" x14ac:dyDescent="0.3">
      <c r="A16" s="11"/>
      <c r="B16" s="10"/>
      <c r="C16" s="10"/>
      <c r="D16" s="37"/>
      <c r="E16" s="38"/>
      <c r="F16" s="38"/>
      <c r="G16" s="37"/>
      <c r="H16" s="26"/>
      <c r="I16" s="37"/>
      <c r="J16" s="38"/>
      <c r="K16" s="44"/>
      <c r="L16" s="35"/>
      <c r="M16" s="14">
        <f t="shared" si="0"/>
        <v>0</v>
      </c>
      <c r="N16" s="13"/>
      <c r="P16" s="99"/>
      <c r="Q16" s="99"/>
      <c r="R16" s="99"/>
      <c r="S16" s="99"/>
      <c r="T16" s="99"/>
      <c r="U16" s="99"/>
    </row>
    <row r="17" spans="1:21" x14ac:dyDescent="0.3">
      <c r="A17" s="11"/>
      <c r="B17" s="10"/>
      <c r="C17" s="10"/>
      <c r="D17" s="27"/>
      <c r="E17" s="26"/>
      <c r="F17" s="26"/>
      <c r="G17" s="27"/>
      <c r="H17" s="26"/>
      <c r="I17" s="27"/>
      <c r="J17" s="26"/>
      <c r="K17" s="44"/>
      <c r="L17" s="34"/>
      <c r="M17" s="14">
        <f t="shared" si="0"/>
        <v>0</v>
      </c>
      <c r="N17" s="13"/>
      <c r="P17" s="99"/>
      <c r="Q17" s="99"/>
      <c r="R17" s="99"/>
      <c r="S17" s="99"/>
      <c r="T17" s="99"/>
      <c r="U17" s="99"/>
    </row>
    <row r="18" spans="1:21" x14ac:dyDescent="0.3">
      <c r="A18" s="11"/>
      <c r="B18" s="10"/>
      <c r="C18" s="10"/>
      <c r="D18" s="27"/>
      <c r="E18" s="26"/>
      <c r="F18" s="26"/>
      <c r="G18" s="26"/>
      <c r="H18" s="26"/>
      <c r="I18" s="27"/>
      <c r="J18" s="26"/>
      <c r="K18" s="44"/>
      <c r="L18" s="24"/>
      <c r="M18" s="14">
        <f t="shared" si="0"/>
        <v>0</v>
      </c>
      <c r="N18" s="13"/>
      <c r="P18" s="99"/>
      <c r="Q18" s="99"/>
      <c r="R18" s="99"/>
      <c r="S18" s="99"/>
      <c r="T18" s="99"/>
      <c r="U18" s="99"/>
    </row>
    <row r="19" spans="1:21" x14ac:dyDescent="0.3">
      <c r="A19" s="11"/>
      <c r="B19" s="10"/>
      <c r="C19" s="10"/>
      <c r="D19" s="27"/>
      <c r="E19" s="26"/>
      <c r="F19" s="26"/>
      <c r="G19" s="26"/>
      <c r="H19" s="26"/>
      <c r="I19" s="27"/>
      <c r="J19" s="26"/>
      <c r="K19" s="44"/>
      <c r="L19" s="24"/>
      <c r="M19" s="14">
        <f t="shared" si="0"/>
        <v>0</v>
      </c>
      <c r="N19" s="13"/>
      <c r="P19" s="99"/>
      <c r="Q19" s="99"/>
      <c r="R19" s="99"/>
      <c r="S19" s="99"/>
      <c r="T19" s="99"/>
      <c r="U19" s="99"/>
    </row>
    <row r="20" spans="1:21" x14ac:dyDescent="0.3">
      <c r="A20" s="11"/>
      <c r="B20" s="10"/>
      <c r="C20" s="10"/>
      <c r="D20" s="37"/>
      <c r="E20" s="38"/>
      <c r="F20" s="38"/>
      <c r="G20" s="37"/>
      <c r="H20" s="26"/>
      <c r="I20" s="37"/>
      <c r="J20" s="38"/>
      <c r="K20" s="44"/>
      <c r="L20" s="35"/>
      <c r="M20" s="14">
        <f t="shared" si="0"/>
        <v>0</v>
      </c>
      <c r="N20" s="13"/>
      <c r="P20" s="99"/>
      <c r="Q20" s="99"/>
      <c r="R20" s="99"/>
      <c r="S20" s="99"/>
      <c r="T20" s="99"/>
      <c r="U20" s="99"/>
    </row>
    <row r="21" spans="1:21" x14ac:dyDescent="0.3">
      <c r="A21" s="11"/>
      <c r="B21" s="10"/>
      <c r="C21" s="10"/>
      <c r="D21" s="27"/>
      <c r="E21" s="26"/>
      <c r="F21" s="26"/>
      <c r="G21" s="27"/>
      <c r="H21" s="26"/>
      <c r="I21" s="27"/>
      <c r="J21" s="26"/>
      <c r="K21" s="44"/>
      <c r="L21" s="34"/>
      <c r="M21" s="14">
        <f t="shared" si="0"/>
        <v>0</v>
      </c>
      <c r="N21" s="13"/>
      <c r="P21" s="99"/>
      <c r="Q21" s="99"/>
      <c r="R21" s="99"/>
      <c r="S21" s="99"/>
      <c r="T21" s="99"/>
      <c r="U21" s="99"/>
    </row>
    <row r="22" spans="1:21" x14ac:dyDescent="0.3">
      <c r="A22" s="11"/>
      <c r="B22" s="10"/>
      <c r="C22" s="10"/>
      <c r="D22" s="27"/>
      <c r="E22" s="26"/>
      <c r="F22" s="26"/>
      <c r="G22" s="26"/>
      <c r="H22" s="26"/>
      <c r="I22" s="27"/>
      <c r="J22" s="26"/>
      <c r="K22" s="44"/>
      <c r="L22" s="24"/>
      <c r="M22" s="14">
        <f t="shared" si="0"/>
        <v>0</v>
      </c>
      <c r="N22" s="13"/>
      <c r="P22" s="99"/>
      <c r="Q22" s="99"/>
      <c r="R22" s="99"/>
      <c r="S22" s="99"/>
      <c r="T22" s="99"/>
      <c r="U22" s="99"/>
    </row>
    <row r="23" spans="1:21" x14ac:dyDescent="0.3">
      <c r="A23" s="11"/>
      <c r="B23" s="10"/>
      <c r="C23" s="10"/>
      <c r="D23" s="27"/>
      <c r="E23" s="26"/>
      <c r="F23" s="26"/>
      <c r="G23" s="26"/>
      <c r="H23" s="26"/>
      <c r="I23" s="27"/>
      <c r="J23" s="26"/>
      <c r="K23" s="44"/>
      <c r="L23" s="24"/>
      <c r="M23" s="14">
        <f t="shared" si="0"/>
        <v>0</v>
      </c>
      <c r="N23" s="13"/>
      <c r="P23" s="99"/>
      <c r="Q23" s="99"/>
      <c r="R23" s="99"/>
      <c r="S23" s="99"/>
      <c r="T23" s="99"/>
      <c r="U23" s="99"/>
    </row>
    <row r="24" spans="1:21" x14ac:dyDescent="0.3">
      <c r="A24" s="11"/>
      <c r="B24" s="10"/>
      <c r="C24" s="10"/>
      <c r="D24" s="37"/>
      <c r="E24" s="38"/>
      <c r="F24" s="38"/>
      <c r="G24" s="37"/>
      <c r="H24" s="26"/>
      <c r="I24" s="37"/>
      <c r="J24" s="38"/>
      <c r="K24" s="44"/>
      <c r="L24" s="35"/>
      <c r="M24" s="14">
        <f t="shared" si="0"/>
        <v>0</v>
      </c>
      <c r="N24" s="13"/>
      <c r="P24" s="99"/>
      <c r="Q24" s="99"/>
      <c r="R24" s="99"/>
      <c r="S24" s="99"/>
      <c r="T24" s="99"/>
      <c r="U24" s="99"/>
    </row>
    <row r="25" spans="1:21" x14ac:dyDescent="0.3">
      <c r="A25" s="11"/>
      <c r="B25" s="10"/>
      <c r="C25" s="10"/>
      <c r="D25" s="27"/>
      <c r="E25" s="26"/>
      <c r="F25" s="26"/>
      <c r="G25" s="27"/>
      <c r="H25" s="26"/>
      <c r="I25" s="27"/>
      <c r="J25" s="26"/>
      <c r="K25" s="44"/>
      <c r="L25" s="34"/>
      <c r="M25" s="14">
        <f t="shared" si="0"/>
        <v>0</v>
      </c>
      <c r="N25" s="13"/>
      <c r="P25" s="99"/>
      <c r="Q25" s="99"/>
      <c r="R25" s="99"/>
      <c r="S25" s="99"/>
      <c r="T25" s="99"/>
      <c r="U25" s="99"/>
    </row>
    <row r="26" spans="1:21" x14ac:dyDescent="0.3">
      <c r="A26" s="11"/>
      <c r="B26" s="10"/>
      <c r="C26" s="10"/>
      <c r="D26" s="27"/>
      <c r="E26" s="26"/>
      <c r="F26" s="26"/>
      <c r="G26" s="26"/>
      <c r="H26" s="26"/>
      <c r="I26" s="27"/>
      <c r="J26" s="26"/>
      <c r="K26" s="44"/>
      <c r="L26" s="24"/>
      <c r="M26" s="14">
        <f t="shared" si="0"/>
        <v>0</v>
      </c>
      <c r="N26" s="13"/>
      <c r="P26" s="99"/>
      <c r="Q26" s="99"/>
      <c r="R26" s="99"/>
      <c r="S26" s="99"/>
      <c r="T26" s="99"/>
      <c r="U26" s="99"/>
    </row>
    <row r="27" spans="1:21" x14ac:dyDescent="0.3">
      <c r="A27" s="11"/>
      <c r="B27" s="10"/>
      <c r="C27" s="10"/>
      <c r="D27" s="27"/>
      <c r="E27" s="26"/>
      <c r="F27" s="26"/>
      <c r="G27" s="26"/>
      <c r="H27" s="26"/>
      <c r="I27" s="27"/>
      <c r="J27" s="26"/>
      <c r="K27" s="44"/>
      <c r="L27" s="24"/>
      <c r="M27" s="14">
        <f t="shared" si="0"/>
        <v>0</v>
      </c>
      <c r="N27" s="13"/>
      <c r="P27" s="99"/>
      <c r="Q27" s="99"/>
      <c r="R27" s="99"/>
      <c r="S27" s="99"/>
      <c r="T27" s="99"/>
      <c r="U27" s="99"/>
    </row>
    <row r="28" spans="1:21" x14ac:dyDescent="0.3">
      <c r="A28" s="11"/>
      <c r="B28" s="10"/>
      <c r="C28" s="10"/>
      <c r="D28" s="27"/>
      <c r="E28" s="26"/>
      <c r="F28" s="26"/>
      <c r="G28" s="26"/>
      <c r="H28" s="26"/>
      <c r="I28" s="27"/>
      <c r="J28" s="26"/>
      <c r="K28" s="44"/>
      <c r="L28" s="24"/>
      <c r="M28" s="14">
        <f t="shared" si="0"/>
        <v>0</v>
      </c>
      <c r="N28" s="13"/>
      <c r="P28" s="99"/>
      <c r="Q28" s="99"/>
      <c r="R28" s="99"/>
      <c r="S28" s="99"/>
      <c r="T28" s="99"/>
      <c r="U28" s="99"/>
    </row>
    <row r="29" spans="1:21" x14ac:dyDescent="0.3">
      <c r="A29" s="11"/>
      <c r="B29" s="10"/>
      <c r="C29" s="10"/>
      <c r="D29" s="27"/>
      <c r="E29" s="26"/>
      <c r="F29" s="26"/>
      <c r="G29" s="26"/>
      <c r="H29" s="26"/>
      <c r="I29" s="27"/>
      <c r="J29" s="26"/>
      <c r="K29" s="44"/>
      <c r="L29" s="24"/>
      <c r="M29" s="14">
        <f t="shared" si="0"/>
        <v>0</v>
      </c>
      <c r="N29" s="13"/>
      <c r="P29" s="99"/>
      <c r="Q29" s="99"/>
      <c r="R29" s="99"/>
      <c r="S29" s="99"/>
      <c r="T29" s="99"/>
      <c r="U29" s="99"/>
    </row>
    <row r="30" spans="1:21" x14ac:dyDescent="0.3">
      <c r="A30" s="19"/>
      <c r="B30" s="18"/>
      <c r="C30" s="18"/>
      <c r="D30" s="33"/>
      <c r="E30" s="32"/>
      <c r="F30" s="32"/>
      <c r="G30" s="32"/>
      <c r="H30" s="32"/>
      <c r="I30" s="33"/>
      <c r="J30" s="32"/>
      <c r="K30" s="33"/>
      <c r="L30" s="31"/>
      <c r="M30" s="17">
        <f>SUM(M11:M29)</f>
        <v>0</v>
      </c>
      <c r="N30" s="16"/>
      <c r="P30" s="99"/>
      <c r="Q30" s="99"/>
      <c r="R30" s="99"/>
      <c r="S30" s="99"/>
      <c r="T30" s="99"/>
      <c r="U30" s="99"/>
    </row>
  </sheetData>
  <mergeCells count="25">
    <mergeCell ref="I5:J5"/>
    <mergeCell ref="K5:N5"/>
    <mergeCell ref="A1:N1"/>
    <mergeCell ref="I3:J3"/>
    <mergeCell ref="K3:N3"/>
    <mergeCell ref="I4:J4"/>
    <mergeCell ref="K4:N4"/>
    <mergeCell ref="A9:A10"/>
    <mergeCell ref="B9:B10"/>
    <mergeCell ref="C9:C10"/>
    <mergeCell ref="D9:D10"/>
    <mergeCell ref="E9:E10"/>
    <mergeCell ref="I6:J6"/>
    <mergeCell ref="K6:N6"/>
    <mergeCell ref="I7:J7"/>
    <mergeCell ref="K7:N7"/>
    <mergeCell ref="M8:N8"/>
    <mergeCell ref="N9:N10"/>
    <mergeCell ref="P11:U30"/>
    <mergeCell ref="F9:F10"/>
    <mergeCell ref="G9:G10"/>
    <mergeCell ref="H9:H10"/>
    <mergeCell ref="I9:K9"/>
    <mergeCell ref="L9:L10"/>
    <mergeCell ref="M9:M10"/>
  </mergeCells>
  <phoneticPr fontId="1" type="noConversion"/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수술재료</vt:lpstr>
      <vt:lpstr>견적서 양식</vt:lpstr>
      <vt:lpstr>'견적서 양식'!Print_Area</vt:lpstr>
      <vt:lpstr>수술재료!Print_Area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</dc:creator>
  <cp:lastModifiedBy>NWMC</cp:lastModifiedBy>
  <dcterms:created xsi:type="dcterms:W3CDTF">2025-09-29T02:57:48Z</dcterms:created>
  <dcterms:modified xsi:type="dcterms:W3CDTF">2025-10-14T06:13:39Z</dcterms:modified>
</cp:coreProperties>
</file>