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7년도 계약관련자료\★ 남원의료원 공동구매(위생재료, 방사선재료, 장의용품)\장의용품\2. 견적확인\"/>
    </mc:Choice>
  </mc:AlternateContent>
  <bookViews>
    <workbookView xWindow="28680" yWindow="-120" windowWidth="29040" windowHeight="15840"/>
  </bookViews>
  <sheets>
    <sheet name="입찰내역서" sheetId="6" r:id="rId1"/>
    <sheet name="Sheet1" sheetId="7" r:id="rId2"/>
  </sheets>
  <definedNames>
    <definedName name="_xlnm._FilterDatabase" localSheetId="0" hidden="1">입찰내역서!$A$9:$I$99</definedName>
    <definedName name="_xlnm.Print_Area" localSheetId="0">입찰내역서!$A$1:$I$99</definedName>
    <definedName name="_xlnm.Print_Titles" localSheetId="0">입찰내역서!$8:$9</definedName>
  </definedNames>
  <calcPr calcId="162913"/>
</workbook>
</file>

<file path=xl/calcChain.xml><?xml version="1.0" encoding="utf-8"?>
<calcChain xmlns="http://schemas.openxmlformats.org/spreadsheetml/2006/main">
  <c r="F49" i="7" l="1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G79" i="6"/>
  <c r="I79" i="6" s="1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16" i="7"/>
  <c r="G31" i="6"/>
  <c r="I31" i="6" s="1"/>
  <c r="F2" i="7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" i="7"/>
  <c r="G11" i="6" l="1"/>
  <c r="I11" i="6" s="1"/>
  <c r="G12" i="6"/>
  <c r="I12" i="6" s="1"/>
  <c r="G13" i="6"/>
  <c r="I13" i="6" s="1"/>
  <c r="G14" i="6"/>
  <c r="I14" i="6" s="1"/>
  <c r="G15" i="6"/>
  <c r="I15" i="6" s="1"/>
  <c r="G16" i="6"/>
  <c r="I16" i="6" s="1"/>
  <c r="G17" i="6"/>
  <c r="I17" i="6" s="1"/>
  <c r="G18" i="6"/>
  <c r="I18" i="6" s="1"/>
  <c r="G19" i="6"/>
  <c r="I19" i="6" s="1"/>
  <c r="G20" i="6"/>
  <c r="I20" i="6" s="1"/>
  <c r="G21" i="6"/>
  <c r="I21" i="6" s="1"/>
  <c r="G22" i="6"/>
  <c r="I22" i="6" s="1"/>
  <c r="G23" i="6"/>
  <c r="I23" i="6" s="1"/>
  <c r="G24" i="6"/>
  <c r="I24" i="6" s="1"/>
  <c r="G25" i="6"/>
  <c r="I25" i="6" s="1"/>
  <c r="G26" i="6"/>
  <c r="I26" i="6" s="1"/>
  <c r="G27" i="6"/>
  <c r="I27" i="6" s="1"/>
  <c r="G28" i="6"/>
  <c r="I28" i="6" s="1"/>
  <c r="G29" i="6"/>
  <c r="I29" i="6" s="1"/>
  <c r="G30" i="6"/>
  <c r="I30" i="6" s="1"/>
  <c r="G32" i="6"/>
  <c r="I32" i="6" s="1"/>
  <c r="G33" i="6"/>
  <c r="I33" i="6" s="1"/>
  <c r="G34" i="6"/>
  <c r="I34" i="6" s="1"/>
  <c r="G35" i="6"/>
  <c r="I35" i="6" s="1"/>
  <c r="G36" i="6"/>
  <c r="I36" i="6" s="1"/>
  <c r="G37" i="6"/>
  <c r="I37" i="6" s="1"/>
  <c r="G38" i="6"/>
  <c r="I38" i="6" s="1"/>
  <c r="G39" i="6"/>
  <c r="I39" i="6" s="1"/>
  <c r="G40" i="6"/>
  <c r="I40" i="6" s="1"/>
  <c r="G41" i="6"/>
  <c r="I41" i="6" s="1"/>
  <c r="G42" i="6"/>
  <c r="I42" i="6" s="1"/>
  <c r="G43" i="6"/>
  <c r="I43" i="6" s="1"/>
  <c r="G44" i="6"/>
  <c r="I44" i="6" s="1"/>
  <c r="G45" i="6"/>
  <c r="I45" i="6" s="1"/>
  <c r="G46" i="6"/>
  <c r="I46" i="6" s="1"/>
  <c r="G47" i="6"/>
  <c r="I47" i="6" s="1"/>
  <c r="G48" i="6"/>
  <c r="I48" i="6" s="1"/>
  <c r="G49" i="6"/>
  <c r="I49" i="6" s="1"/>
  <c r="G50" i="6"/>
  <c r="I50" i="6" s="1"/>
  <c r="G51" i="6"/>
  <c r="I51" i="6" s="1"/>
  <c r="G52" i="6"/>
  <c r="I52" i="6" s="1"/>
  <c r="G53" i="6"/>
  <c r="I53" i="6" s="1"/>
  <c r="G54" i="6"/>
  <c r="I54" i="6" s="1"/>
  <c r="G55" i="6"/>
  <c r="I55" i="6" s="1"/>
  <c r="G56" i="6"/>
  <c r="I56" i="6" s="1"/>
  <c r="G57" i="6"/>
  <c r="I57" i="6" s="1"/>
  <c r="G58" i="6"/>
  <c r="I58" i="6" s="1"/>
  <c r="G59" i="6"/>
  <c r="I59" i="6" s="1"/>
  <c r="G60" i="6"/>
  <c r="I60" i="6" s="1"/>
  <c r="G61" i="6"/>
  <c r="I61" i="6" s="1"/>
  <c r="G62" i="6"/>
  <c r="I62" i="6" s="1"/>
  <c r="G63" i="6"/>
  <c r="I63" i="6" s="1"/>
  <c r="G64" i="6"/>
  <c r="I64" i="6" s="1"/>
  <c r="G65" i="6"/>
  <c r="I65" i="6" s="1"/>
  <c r="G66" i="6"/>
  <c r="I66" i="6" s="1"/>
  <c r="G67" i="6"/>
  <c r="I67" i="6" s="1"/>
  <c r="G68" i="6"/>
  <c r="I68" i="6" s="1"/>
  <c r="G69" i="6"/>
  <c r="I69" i="6" s="1"/>
  <c r="G70" i="6"/>
  <c r="I70" i="6" s="1"/>
  <c r="G71" i="6"/>
  <c r="I71" i="6" s="1"/>
  <c r="G72" i="6"/>
  <c r="I72" i="6" s="1"/>
  <c r="G73" i="6"/>
  <c r="I73" i="6" s="1"/>
  <c r="G74" i="6"/>
  <c r="I74" i="6" s="1"/>
  <c r="G75" i="6"/>
  <c r="I75" i="6" s="1"/>
  <c r="G76" i="6"/>
  <c r="I76" i="6" s="1"/>
  <c r="G77" i="6"/>
  <c r="I77" i="6" s="1"/>
  <c r="G78" i="6"/>
  <c r="I78" i="6" s="1"/>
  <c r="G80" i="6"/>
  <c r="I80" i="6" s="1"/>
  <c r="G81" i="6"/>
  <c r="I81" i="6" s="1"/>
  <c r="G82" i="6"/>
  <c r="I82" i="6" s="1"/>
  <c r="G83" i="6"/>
  <c r="I83" i="6" s="1"/>
  <c r="G84" i="6"/>
  <c r="I84" i="6" s="1"/>
  <c r="G85" i="6"/>
  <c r="I85" i="6" s="1"/>
  <c r="G86" i="6"/>
  <c r="I86" i="6" s="1"/>
  <c r="G87" i="6"/>
  <c r="I87" i="6" s="1"/>
  <c r="G88" i="6"/>
  <c r="I88" i="6" s="1"/>
  <c r="G89" i="6"/>
  <c r="I89" i="6" s="1"/>
  <c r="G90" i="6"/>
  <c r="I90" i="6" s="1"/>
  <c r="G91" i="6"/>
  <c r="I91" i="6" s="1"/>
  <c r="G92" i="6"/>
  <c r="I92" i="6" s="1"/>
  <c r="G93" i="6"/>
  <c r="I93" i="6" s="1"/>
  <c r="G94" i="6"/>
  <c r="I94" i="6" s="1"/>
  <c r="G95" i="6"/>
  <c r="I95" i="6" s="1"/>
  <c r="G96" i="6"/>
  <c r="I96" i="6" s="1"/>
  <c r="G97" i="6"/>
  <c r="I97" i="6" s="1"/>
  <c r="G98" i="6"/>
  <c r="I98" i="6" s="1"/>
  <c r="G10" i="6"/>
  <c r="I10" i="6" s="1"/>
  <c r="G99" i="6" l="1"/>
  <c r="I99" i="6" l="1"/>
</calcChain>
</file>

<file path=xl/sharedStrings.xml><?xml version="1.0" encoding="utf-8"?>
<sst xmlns="http://schemas.openxmlformats.org/spreadsheetml/2006/main" count="353" uniqueCount="201">
  <si>
    <t>연번</t>
    <phoneticPr fontId="6" type="noConversion"/>
  </si>
  <si>
    <t>품    명</t>
    <phoneticPr fontId="6" type="noConversion"/>
  </si>
  <si>
    <t>규  격</t>
    <phoneticPr fontId="6" type="noConversion"/>
  </si>
  <si>
    <t>단위</t>
    <phoneticPr fontId="6" type="noConversion"/>
  </si>
  <si>
    <t>합계</t>
    <phoneticPr fontId="6" type="noConversion"/>
  </si>
  <si>
    <t>(단위 : 원)</t>
    <phoneticPr fontId="6" type="noConversion"/>
  </si>
  <si>
    <t>합계
(VAT포함)</t>
    <phoneticPr fontId="6" type="noConversion"/>
  </si>
  <si>
    <t>사용예정량</t>
    <phoneticPr fontId="6" type="noConversion"/>
  </si>
  <si>
    <t>군산</t>
    <phoneticPr fontId="6" type="noConversion"/>
  </si>
  <si>
    <t>남원</t>
    <phoneticPr fontId="6" type="noConversion"/>
  </si>
  <si>
    <t>소계</t>
    <phoneticPr fontId="6" type="noConversion"/>
  </si>
  <si>
    <t>개량 여상복</t>
  </si>
  <si>
    <t>폴리100%, 자수, 중국(검정,흰색)</t>
  </si>
  <si>
    <t>벌</t>
  </si>
  <si>
    <t>검정 넥타이</t>
  </si>
  <si>
    <t>폴리 100%(작크형), 중국</t>
  </si>
  <si>
    <t>개</t>
  </si>
  <si>
    <t>결관기구</t>
  </si>
  <si>
    <t>재질-혼합사  원사-한국  제직-기계직</t>
  </si>
  <si>
    <t>ea</t>
  </si>
  <si>
    <t>고급 멧베</t>
  </si>
  <si>
    <t>안동포수직대마 100%, 10cm, 원사 - 중국, 원단 - 중국</t>
  </si>
  <si>
    <t>필</t>
  </si>
  <si>
    <t>공포</t>
  </si>
  <si>
    <t>6수 삼베, 34*150 레이스, 국산</t>
  </si>
  <si>
    <t>관 - 0.6치</t>
  </si>
  <si>
    <t>오동나무, 185*45*39*1.8부판, 중국(리스칠 추가)</t>
  </si>
  <si>
    <t>관 - 0.6치, 특</t>
  </si>
  <si>
    <t>오동나무, 195*50*45*1.8부판, 중국(리스칠 추가)</t>
  </si>
  <si>
    <t>관 - 1.0치</t>
  </si>
  <si>
    <t>오동나무, 187*48*39*2.7부판, 중국(리스칠 추가)</t>
  </si>
  <si>
    <t>관 - 1.0치, 특</t>
  </si>
  <si>
    <t>오동나무, 195*51*45*2.7부판, 중국(리스칠 추가)</t>
  </si>
  <si>
    <t>관-1.0치,특</t>
  </si>
  <si>
    <t>오동나무. 195*51*45*2.7부판. 중국.백관</t>
  </si>
  <si>
    <t>오동나무. 200*51*54*2.7부판. 중국.백관</t>
  </si>
  <si>
    <t>광목 두루마기</t>
  </si>
  <si>
    <t>186T/C(속끈달것), 국산</t>
  </si>
  <si>
    <t>광목 바지저고리</t>
  </si>
  <si>
    <t>186T/C(저고리속끈달것), 국산</t>
  </si>
  <si>
    <t>굴건 제복</t>
  </si>
  <si>
    <t>6수 삼베, 국산</t>
  </si>
  <si>
    <t>기도문</t>
  </si>
  <si>
    <t>금강경,기독교기도문,천주교기도문</t>
  </si>
  <si>
    <t>꽃관보</t>
  </si>
  <si>
    <t>우단+고급꽃, 종교별구성, 중국</t>
  </si>
  <si>
    <t>꽃버선</t>
  </si>
  <si>
    <t>면베, 국산</t>
  </si>
  <si>
    <t>대 지팡이</t>
  </si>
  <si>
    <t>88*2.8cm, 대나무, 국산</t>
  </si>
  <si>
    <t>대렴용품 셋</t>
  </si>
  <si>
    <t>마 100%, 하대, 습신, 턱받이, 지메(7개, 폭4Cm이상), 국산</t>
  </si>
  <si>
    <t>set</t>
  </si>
  <si>
    <t>두건(상주용)</t>
  </si>
  <si>
    <t>맞춤 관보</t>
  </si>
  <si>
    <t>우단, 종교별 구성, 중국</t>
  </si>
  <si>
    <t>명정</t>
  </si>
  <si>
    <t>인견(100%)-레이스포함, 74*220cm, 국산</t>
  </si>
  <si>
    <t>명패</t>
  </si>
  <si>
    <t>향나무-중국</t>
  </si>
  <si>
    <t>베중단</t>
  </si>
  <si>
    <t>부의록</t>
  </si>
  <si>
    <t>우단표지, 속지20매이상39*25(제례서식), 중국</t>
  </si>
  <si>
    <t>권</t>
  </si>
  <si>
    <t>나비, 머리리본+핀(남,여), 중국</t>
  </si>
  <si>
    <t>소창(결관포)</t>
  </si>
  <si>
    <t>폴리, 폭 33cm 길이 20y, 국산</t>
  </si>
  <si>
    <t>수세베게</t>
  </si>
  <si>
    <t>6.5*6.5*20 스치로풀, 국산</t>
  </si>
  <si>
    <t>수세복</t>
  </si>
  <si>
    <t>면, 20마(18m), 국산</t>
  </si>
  <si>
    <t>수세복(임종복)</t>
  </si>
  <si>
    <t>바지+저고리, 중국</t>
  </si>
  <si>
    <t>수시포</t>
  </si>
  <si>
    <t>고급공단, 금박, 국산</t>
  </si>
  <si>
    <t>수의 1호</t>
  </si>
  <si>
    <t>강서대마100%. 수제직(골드가공). 원단-중국. 봉제-한국</t>
  </si>
  <si>
    <t>수의 2호</t>
  </si>
  <si>
    <t>안-수제직 대마100%. 겉-옥양목. 원단-중국. 봉제-한국</t>
  </si>
  <si>
    <t>수의 3호</t>
  </si>
  <si>
    <t>대마100%. 기계직. 원단-중국. 봉제-한국</t>
  </si>
  <si>
    <t>수의 4호</t>
  </si>
  <si>
    <t>저마100%. 기계직-인견띠 원단-중국. 봉제-한국</t>
  </si>
  <si>
    <t>수의 5호</t>
  </si>
  <si>
    <t>면60%. 폴리40%. 인견띠.  원단-중국. 봉제-한국</t>
  </si>
  <si>
    <t>수의 아동</t>
  </si>
  <si>
    <t>면60%. 폴리40%. 원단-중국. 봉제-한국</t>
  </si>
  <si>
    <t>수의 특호</t>
  </si>
  <si>
    <t>안동포대용.대마100%.수제직(골드가공.자수).원단-중국.봉제-한국</t>
  </si>
  <si>
    <t>수의1호(화장)</t>
  </si>
  <si>
    <t>재질-혼합사  원사-중국  제직-기계직</t>
  </si>
  <si>
    <t>수의3호(화장or매장)</t>
  </si>
  <si>
    <t>재질-면+저마  원사-중국  제직-기계직</t>
  </si>
  <si>
    <t>수의4호(매장한지)</t>
  </si>
  <si>
    <t>재질-닥나무  원사-한국  제직-수제직</t>
  </si>
  <si>
    <t>수질</t>
  </si>
  <si>
    <t>6수 삼베, 부직포, 국산</t>
  </si>
  <si>
    <t>스카프</t>
  </si>
  <si>
    <t>40*40 186T/C, 국산</t>
  </si>
  <si>
    <t>시신포</t>
  </si>
  <si>
    <t>시신포비닐</t>
  </si>
  <si>
    <t>비닐류</t>
  </si>
  <si>
    <t>롤</t>
  </si>
  <si>
    <t>아동용 관</t>
  </si>
  <si>
    <t>오동나무. 120*33*30*1.8부판. 중국</t>
  </si>
  <si>
    <t>아피아렌스</t>
  </si>
  <si>
    <t>국산용량500mI</t>
  </si>
  <si>
    <t>안치대</t>
  </si>
  <si>
    <t>재질-펄프, 원사-한국, 제직-수제직</t>
  </si>
  <si>
    <t>재질-펄프  원사-한국  제직-기계</t>
  </si>
  <si>
    <t>양초</t>
  </si>
  <si>
    <t>파라핀, 근조표시,(고급), 길이 21cm, 지름7cm, 국산</t>
  </si>
  <si>
    <t>파라핀, 근조표시(고급), 길이 13cm, 지름4cm : 국산</t>
  </si>
  <si>
    <t>염보</t>
  </si>
  <si>
    <t>인견(100%)-레이스포함, 종교별자수, 중국</t>
  </si>
  <si>
    <t>염습속옷</t>
  </si>
  <si>
    <t>재질-면  원사-중국  제직-기계직</t>
  </si>
  <si>
    <t>염습장갑</t>
  </si>
  <si>
    <t>영정 리본</t>
  </si>
  <si>
    <t>고급형, 종교표시(스티커), 국산</t>
  </si>
  <si>
    <t>예단</t>
  </si>
  <si>
    <t>공단, 청 홍</t>
  </si>
  <si>
    <t>예식용 장갑</t>
  </si>
  <si>
    <t>면장갑(예식용), 중국</t>
  </si>
  <si>
    <t>켤레</t>
  </si>
  <si>
    <t>오동 지팡이</t>
  </si>
  <si>
    <t>88*2.8cm, 오동나무, 중국</t>
  </si>
  <si>
    <t>완장 셋트</t>
  </si>
  <si>
    <t>백색폴리 100%(검정띠 3줄, 2줄, 1줄, 무줄)리본(백색폴리,플라스틱)국산</t>
  </si>
  <si>
    <t>완장-고급</t>
  </si>
  <si>
    <t>백색폴리 100%(검정띠 3줄, 2줄, 1줄, 무줄), 국산</t>
  </si>
  <si>
    <t>요질</t>
  </si>
  <si>
    <t>운아</t>
  </si>
  <si>
    <t>운,아 1조</t>
  </si>
  <si>
    <t>위생용품(고인)</t>
  </si>
  <si>
    <t>주사기 타입 체액 차단제 국산(에프엔에스)</t>
  </si>
  <si>
    <t>위패</t>
  </si>
  <si>
    <t>31*14cm, 향나무, 중국</t>
  </si>
  <si>
    <t>유골함-(나무)</t>
  </si>
  <si>
    <t>오동나무 목함, 중국</t>
  </si>
  <si>
    <t>유골함-금장(고급)</t>
  </si>
  <si>
    <t>금장가공, 단지 2중형, 국산</t>
  </si>
  <si>
    <t>유골함-매장</t>
  </si>
  <si>
    <t>황토100%,국산,백색</t>
  </si>
  <si>
    <t>유골함-일반</t>
  </si>
  <si>
    <t>일반,종교(금난,매화,송학,기독,천주,불교) ,단지 2중형, 국산</t>
  </si>
  <si>
    <t>유골함-자개(고급)</t>
  </si>
  <si>
    <t>자개가공, 단지 2중형, 국산</t>
  </si>
  <si>
    <t>이송매트</t>
  </si>
  <si>
    <t>시신이송 감염방지 전용매트</t>
  </si>
  <si>
    <t>이장용 관</t>
  </si>
  <si>
    <t>오동나무. 60*30*23.1cm. 중국</t>
  </si>
  <si>
    <t>일반 관보</t>
  </si>
  <si>
    <t>우단, 종교별구성, 중국</t>
  </si>
  <si>
    <t>일반 멧베</t>
  </si>
  <si>
    <t>강서수직대마, 100%, 10cm, 원사-중국, 원단-중국</t>
  </si>
  <si>
    <t>일반 장갑</t>
  </si>
  <si>
    <t>실장갑(반코팅), 중국</t>
  </si>
  <si>
    <t>폴리 100%, 중국(검정,흰색)</t>
  </si>
  <si>
    <t>조위록</t>
  </si>
  <si>
    <t>우단표지, 속지20매이상 39*25(제례서식), 중국</t>
  </si>
  <si>
    <t>짚신</t>
  </si>
  <si>
    <t>짚, 국산</t>
  </si>
  <si>
    <t>짝</t>
  </si>
  <si>
    <t>차량 리본</t>
  </si>
  <si>
    <t>본네트 고급형, 종교별구성, 국산</t>
  </si>
  <si>
    <t>닥나무 57*97cm(1권당20장),국산</t>
  </si>
  <si>
    <t>칠성판</t>
  </si>
  <si>
    <t>172*22*15, 오동나무,중국</t>
  </si>
  <si>
    <t>탈지면</t>
  </si>
  <si>
    <t>한지</t>
  </si>
  <si>
    <t>재질-닥나무  원사-중국  제직-기계직</t>
  </si>
  <si>
    <t>행전</t>
  </si>
  <si>
    <t>6수 삼베, 31*23끈부착, 국산</t>
  </si>
  <si>
    <t>향 (무취)</t>
  </si>
  <si>
    <t>특 상품, 국산 묶음</t>
  </si>
  <si>
    <t>혼백함</t>
  </si>
  <si>
    <t>종이, 실, 국산</t>
  </si>
  <si>
    <t>흡수 시트</t>
  </si>
  <si>
    <t>겉-공단270*155, 안-6수삼베, 벨크로테잎부착, 국산</t>
  </si>
  <si>
    <t>관-맞춤관(왕특)</t>
    <phoneticPr fontId="6" type="noConversion"/>
  </si>
  <si>
    <t>상장(가슴리본)</t>
    <phoneticPr fontId="6" type="noConversion"/>
  </si>
  <si>
    <t>전통(하이볼)여상복</t>
    <phoneticPr fontId="6" type="noConversion"/>
  </si>
  <si>
    <t>창호지(염습지)</t>
    <phoneticPr fontId="6" type="noConversion"/>
  </si>
  <si>
    <t>수의2호(화장)</t>
    <phoneticPr fontId="6" type="noConversion"/>
  </si>
  <si>
    <t>재질-혼합사  원사-한국  제직-기계직</t>
    <phoneticPr fontId="6" type="noConversion"/>
  </si>
  <si>
    <t>(공통)고무재질/(남원)미용용</t>
    <phoneticPr fontId="6" type="noConversion"/>
  </si>
  <si>
    <t>(공통) 1장당 50g, 국산 / (남원)보성산업</t>
    <phoneticPr fontId="6" type="noConversion"/>
  </si>
  <si>
    <t>면벳베</t>
    <phoneticPr fontId="6" type="noConversion"/>
  </si>
  <si>
    <t>면 100%</t>
    <phoneticPr fontId="6" type="noConversion"/>
  </si>
  <si>
    <t>필</t>
    <phoneticPr fontId="6" type="noConversion"/>
  </si>
  <si>
    <t>유골함-순금(최고급)</t>
  </si>
  <si>
    <t>순금가공, 단지2중진공형, 국산</t>
  </si>
  <si>
    <t>견적가</t>
    <phoneticPr fontId="6" type="noConversion"/>
  </si>
  <si>
    <t>2027년도 남원, 군산의료원 장의용품 공동구매 견적서 제출</t>
    <phoneticPr fontId="6" type="noConversion"/>
  </si>
  <si>
    <t>사업자등록번호 :</t>
  </si>
  <si>
    <t>상호명 :</t>
  </si>
  <si>
    <t>주소 :</t>
  </si>
  <si>
    <t>전화번호:</t>
  </si>
  <si>
    <t>이메일주소 :</t>
  </si>
  <si>
    <t xml:space="preserve"> (인)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</si>
</sst>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\-_-;_-@_-"/>
    <numFmt numFmtId="177" formatCode="_ * #,##0_ ;_ * \-#,##0_ ;_ * &quot;-&quot;_ ;_ @_ "/>
    <numFmt numFmtId="178" formatCode="_ * #,##0.00_ ;_ * \-#,##0.00_ ;_ * &quot;-&quot;??_ ;_ @_ "/>
  </numFmts>
  <fonts count="41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9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"/>
      <color indexed="16"/>
      <name val="Courier"/>
      <family val="3"/>
    </font>
    <font>
      <sz val="12"/>
      <name val="바탕체"/>
      <family val="1"/>
      <charset val="129"/>
    </font>
    <font>
      <b/>
      <sz val="12"/>
      <name val="Arial"/>
      <family val="2"/>
    </font>
    <font>
      <sz val="10"/>
      <color rgb="FF000000"/>
      <name val="맑은 고딕"/>
      <family val="3"/>
      <charset val="129"/>
    </font>
    <font>
      <b/>
      <sz val="12"/>
      <name val="굴림"/>
      <family val="3"/>
      <charset val="129"/>
    </font>
    <font>
      <sz val="11"/>
      <name val="굴림"/>
      <family val="3"/>
      <charset val="129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15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9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4" fillId="0" borderId="0"/>
    <xf numFmtId="0" fontId="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3" borderId="0" applyNumberFormat="0" applyBorder="0" applyProtection="0">
      <alignment vertical="center"/>
    </xf>
    <xf numFmtId="0" fontId="17" fillId="3" borderId="0" applyNumberFormat="0" applyBorder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5" borderId="0" applyNumberFormat="0" applyBorder="0" applyProtection="0">
      <alignment vertical="center"/>
    </xf>
    <xf numFmtId="0" fontId="17" fillId="5" borderId="0" applyNumberFormat="0" applyBorder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7" borderId="0" applyNumberFormat="0" applyBorder="0" applyProtection="0">
      <alignment vertical="center"/>
    </xf>
    <xf numFmtId="0" fontId="17" fillId="7" borderId="0" applyNumberFormat="0" applyBorder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9" borderId="0" applyNumberFormat="0" applyBorder="0" applyProtection="0">
      <alignment vertical="center"/>
    </xf>
    <xf numFmtId="0" fontId="17" fillId="9" borderId="0" applyNumberFormat="0" applyBorder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1" borderId="0" applyNumberFormat="0" applyBorder="0" applyProtection="0">
      <alignment vertical="center"/>
    </xf>
    <xf numFmtId="0" fontId="17" fillId="11" borderId="0" applyNumberFormat="0" applyBorder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Protection="0">
      <alignment vertical="center"/>
    </xf>
    <xf numFmtId="0" fontId="17" fillId="13" borderId="0" applyNumberFormat="0" applyBorder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Protection="0">
      <alignment vertical="center"/>
    </xf>
    <xf numFmtId="0" fontId="17" fillId="15" borderId="0" applyNumberFormat="0" applyBorder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7" borderId="0" applyNumberFormat="0" applyBorder="0" applyProtection="0">
      <alignment vertical="center"/>
    </xf>
    <xf numFmtId="0" fontId="17" fillId="17" borderId="0" applyNumberFormat="0" applyBorder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9" borderId="0" applyNumberFormat="0" applyBorder="0" applyProtection="0">
      <alignment vertical="center"/>
    </xf>
    <xf numFmtId="0" fontId="17" fillId="19" borderId="0" applyNumberFormat="0" applyBorder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9" borderId="0" applyNumberFormat="0" applyBorder="0" applyProtection="0">
      <alignment vertical="center"/>
    </xf>
    <xf numFmtId="0" fontId="17" fillId="9" borderId="0" applyNumberFormat="0" applyBorder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5" borderId="0" applyNumberFormat="0" applyBorder="0" applyProtection="0">
      <alignment vertical="center"/>
    </xf>
    <xf numFmtId="0" fontId="17" fillId="15" borderId="0" applyNumberFormat="0" applyBorder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1" borderId="0" applyNumberFormat="0" applyBorder="0" applyProtection="0">
      <alignment vertical="center"/>
    </xf>
    <xf numFmtId="0" fontId="17" fillId="21" borderId="0" applyNumberFormat="0" applyBorder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23" borderId="0" applyNumberFormat="0" applyBorder="0" applyProtection="0">
      <alignment vertical="center"/>
    </xf>
    <xf numFmtId="0" fontId="18" fillId="23" borderId="0" applyNumberFormat="0" applyBorder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17" borderId="0" applyNumberFormat="0" applyBorder="0" applyProtection="0">
      <alignment vertical="center"/>
    </xf>
    <xf numFmtId="0" fontId="18" fillId="17" borderId="0" applyNumberFormat="0" applyBorder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9" borderId="0" applyNumberFormat="0" applyBorder="0" applyProtection="0">
      <alignment vertical="center"/>
    </xf>
    <xf numFmtId="0" fontId="18" fillId="19" borderId="0" applyNumberFormat="0" applyBorder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5" borderId="0" applyNumberFormat="0" applyBorder="0" applyProtection="0">
      <alignment vertical="center"/>
    </xf>
    <xf numFmtId="0" fontId="18" fillId="25" borderId="0" applyNumberFormat="0" applyBorder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7" borderId="0" applyNumberFormat="0" applyBorder="0" applyProtection="0">
      <alignment vertical="center"/>
    </xf>
    <xf numFmtId="0" fontId="18" fillId="27" borderId="0" applyNumberFormat="0" applyBorder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9" borderId="0" applyNumberFormat="0" applyBorder="0" applyProtection="0">
      <alignment vertical="center"/>
    </xf>
    <xf numFmtId="0" fontId="18" fillId="29" borderId="0" applyNumberFormat="0" applyBorder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7" fillId="0" borderId="19" applyNumberFormat="0" applyAlignment="0" applyProtection="0">
      <alignment horizontal="left" vertical="center"/>
    </xf>
    <xf numFmtId="0" fontId="37" fillId="0" borderId="20">
      <alignment horizontal="left" vertical="center"/>
    </xf>
    <xf numFmtId="0" fontId="18" fillId="31" borderId="0" applyNumberFormat="0" applyBorder="0" applyProtection="0">
      <alignment vertical="center"/>
    </xf>
    <xf numFmtId="0" fontId="18" fillId="31" borderId="0" applyNumberFormat="0" applyBorder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3" borderId="0" applyNumberFormat="0" applyBorder="0" applyProtection="0">
      <alignment vertical="center"/>
    </xf>
    <xf numFmtId="0" fontId="18" fillId="33" borderId="0" applyNumberFormat="0" applyBorder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5" borderId="0" applyNumberFormat="0" applyBorder="0" applyProtection="0">
      <alignment vertical="center"/>
    </xf>
    <xf numFmtId="0" fontId="18" fillId="35" borderId="0" applyNumberFormat="0" applyBorder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5" borderId="0" applyNumberFormat="0" applyBorder="0" applyProtection="0">
      <alignment vertical="center"/>
    </xf>
    <xf numFmtId="0" fontId="18" fillId="25" borderId="0" applyNumberFormat="0" applyBorder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7" borderId="0" applyNumberFormat="0" applyBorder="0" applyProtection="0">
      <alignment vertical="center"/>
    </xf>
    <xf numFmtId="0" fontId="18" fillId="27" borderId="0" applyNumberFormat="0" applyBorder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37" borderId="0" applyNumberFormat="0" applyBorder="0" applyProtection="0">
      <alignment vertical="center"/>
    </xf>
    <xf numFmtId="0" fontId="18" fillId="37" borderId="0" applyNumberFormat="0" applyBorder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9" fillId="0" borderId="0" applyNumberFormat="0" applyFill="0" applyBorder="0" applyProtection="0">
      <alignment vertical="center"/>
    </xf>
    <xf numFmtId="0" fontId="19" fillId="0" borderId="0" applyNumberFormat="0" applyFill="0" applyBorder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9" borderId="21" applyNumberFormat="0" applyProtection="0">
      <alignment vertical="center"/>
    </xf>
    <xf numFmtId="0" fontId="20" fillId="39" borderId="21" applyNumberFormat="0" applyProtection="0">
      <alignment vertical="center"/>
    </xf>
    <xf numFmtId="0" fontId="20" fillId="38" borderId="21" applyNumberFormat="0" applyAlignment="0" applyProtection="0">
      <alignment vertical="center"/>
    </xf>
    <xf numFmtId="0" fontId="21" fillId="5" borderId="0" applyNumberFormat="0" applyBorder="0" applyProtection="0">
      <alignment vertical="center"/>
    </xf>
    <xf numFmtId="0" fontId="21" fillId="5" borderId="0" applyNumberFormat="0" applyBorder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4" fillId="41" borderId="22" applyNumberFormat="0" applyProtection="0">
      <alignment vertical="center"/>
    </xf>
    <xf numFmtId="0" fontId="4" fillId="41" borderId="22" applyNumberFormat="0" applyProtection="0">
      <alignment vertical="center"/>
    </xf>
    <xf numFmtId="0" fontId="4" fillId="40" borderId="22" applyNumberFormat="0" applyFont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34" fillId="0" borderId="0" applyFill="0" applyBorder="0" applyAlignment="0" applyProtection="0"/>
    <xf numFmtId="0" fontId="22" fillId="43" borderId="0" applyNumberFormat="0" applyBorder="0" applyProtection="0">
      <alignment vertical="center"/>
    </xf>
    <xf numFmtId="0" fontId="22" fillId="43" borderId="0" applyNumberFormat="0" applyBorder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3" fillId="0" borderId="0" applyNumberFormat="0" applyFill="0" applyBorder="0" applyProtection="0">
      <alignment vertical="center"/>
    </xf>
    <xf numFmtId="0" fontId="23" fillId="0" borderId="0" applyNumberFormat="0" applyFill="0" applyBorder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5" borderId="23" applyNumberFormat="0" applyProtection="0">
      <alignment vertical="center"/>
    </xf>
    <xf numFmtId="0" fontId="24" fillId="45" borderId="23" applyNumberFormat="0" applyProtection="0">
      <alignment vertical="center"/>
    </xf>
    <xf numFmtId="0" fontId="24" fillId="44" borderId="23" applyNumberFormat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4" fillId="0" borderId="0" applyFill="0" applyBorder="0" applyProtection="0">
      <alignment vertical="center"/>
    </xf>
    <xf numFmtId="176" fontId="4" fillId="0" borderId="0" applyFill="0" applyBorder="0" applyProtection="0">
      <alignment vertical="center"/>
    </xf>
    <xf numFmtId="176" fontId="4" fillId="0" borderId="0" applyFill="0" applyBorder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35" fillId="0" borderId="0">
      <protection locked="0"/>
    </xf>
    <xf numFmtId="0" fontId="25" fillId="0" borderId="24" applyNumberFormat="0" applyFill="0" applyProtection="0">
      <alignment vertical="center"/>
    </xf>
    <xf numFmtId="0" fontId="25" fillId="0" borderId="24" applyNumberFormat="0" applyFill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0" borderId="25" applyNumberFormat="0" applyFill="0" applyProtection="0">
      <alignment vertical="center"/>
    </xf>
    <xf numFmtId="0" fontId="26" fillId="0" borderId="25" applyNumberFormat="0" applyFill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13" borderId="21" applyNumberFormat="0" applyProtection="0">
      <alignment vertical="center"/>
    </xf>
    <xf numFmtId="0" fontId="27" fillId="13" borderId="21" applyNumberFormat="0" applyProtection="0">
      <alignment vertical="center"/>
    </xf>
    <xf numFmtId="0" fontId="27" fillId="12" borderId="21" applyNumberFormat="0" applyAlignment="0" applyProtection="0">
      <alignment vertical="center"/>
    </xf>
    <xf numFmtId="0" fontId="29" fillId="0" borderId="26" applyNumberFormat="0" applyFill="0" applyProtection="0">
      <alignment vertical="center"/>
    </xf>
    <xf numFmtId="0" fontId="29" fillId="0" borderId="26" applyNumberFormat="0" applyFill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30" fillId="0" borderId="27" applyNumberFormat="0" applyFill="0" applyProtection="0">
      <alignment vertical="center"/>
    </xf>
    <xf numFmtId="0" fontId="30" fillId="0" borderId="27" applyNumberFormat="0" applyFill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0" borderId="28" applyNumberFormat="0" applyFill="0" applyProtection="0">
      <alignment vertical="center"/>
    </xf>
    <xf numFmtId="0" fontId="31" fillId="0" borderId="28" applyNumberFormat="0" applyFill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Protection="0">
      <alignment vertical="center"/>
    </xf>
    <xf numFmtId="0" fontId="28" fillId="0" borderId="0" applyNumberFormat="0" applyFill="0" applyBorder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2" fillId="7" borderId="0" applyNumberFormat="0" applyBorder="0" applyProtection="0">
      <alignment vertical="center"/>
    </xf>
    <xf numFmtId="0" fontId="32" fillId="7" borderId="0" applyNumberFormat="0" applyBorder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39" borderId="29" applyNumberFormat="0" applyProtection="0">
      <alignment vertical="center"/>
    </xf>
    <xf numFmtId="0" fontId="33" fillId="39" borderId="29" applyNumberFormat="0" applyProtection="0">
      <alignment vertical="center"/>
    </xf>
    <xf numFmtId="0" fontId="33" fillId="38" borderId="29" applyNumberFormat="0" applyAlignment="0" applyProtection="0">
      <alignment vertical="center"/>
    </xf>
    <xf numFmtId="177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42" fontId="4" fillId="0" borderId="0" applyFont="0" applyFill="0" applyBorder="0" applyAlignment="0" applyProtection="0"/>
    <xf numFmtId="0" fontId="12" fillId="0" borderId="0">
      <alignment vertical="center"/>
    </xf>
    <xf numFmtId="0" fontId="4" fillId="0" borderId="0"/>
    <xf numFmtId="0" fontId="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" fillId="0" borderId="0"/>
    <xf numFmtId="0" fontId="36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/>
    <xf numFmtId="0" fontId="12" fillId="0" borderId="0">
      <alignment vertical="center"/>
    </xf>
    <xf numFmtId="0" fontId="34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distributed" vertical="center"/>
    </xf>
    <xf numFmtId="0" fontId="10" fillId="0" borderId="0" xfId="0" applyFont="1">
      <alignment vertical="center"/>
    </xf>
    <xf numFmtId="41" fontId="8" fillId="0" borderId="4" xfId="0" applyNumberFormat="1" applyFont="1" applyBorder="1" applyAlignment="1">
      <alignment horizontal="center" vertical="center"/>
    </xf>
    <xf numFmtId="41" fontId="8" fillId="0" borderId="4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41" fontId="7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1" fontId="7" fillId="0" borderId="5" xfId="0" applyNumberFormat="1" applyFont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1" fontId="11" fillId="0" borderId="7" xfId="1" applyFont="1" applyFill="1" applyBorder="1" applyAlignment="1">
      <alignment horizontal="right" vertical="center"/>
    </xf>
    <xf numFmtId="41" fontId="8" fillId="0" borderId="18" xfId="0" applyNumberFormat="1" applyFont="1" applyBorder="1" applyAlignment="1">
      <alignment horizontal="right" vertical="center"/>
    </xf>
    <xf numFmtId="41" fontId="7" fillId="0" borderId="17" xfId="1" applyFont="1" applyFill="1" applyBorder="1" applyAlignment="1">
      <alignment horizontal="right" vertical="center"/>
    </xf>
    <xf numFmtId="41" fontId="9" fillId="0" borderId="8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7" fillId="46" borderId="2" xfId="0" applyFont="1" applyFill="1" applyBorder="1" applyAlignment="1">
      <alignment horizontal="center" vertical="center"/>
    </xf>
    <xf numFmtId="0" fontId="7" fillId="46" borderId="2" xfId="0" applyFont="1" applyFill="1" applyBorder="1" applyAlignment="1">
      <alignment horizontal="center" vertical="center" wrapText="1"/>
    </xf>
    <xf numFmtId="3" fontId="7" fillId="46" borderId="2" xfId="0" applyNumberFormat="1" applyFont="1" applyFill="1" applyBorder="1" applyAlignment="1">
      <alignment horizontal="center" vertical="center"/>
    </xf>
    <xf numFmtId="41" fontId="7" fillId="46" borderId="2" xfId="1" applyFont="1" applyFill="1" applyBorder="1" applyAlignment="1">
      <alignment horizontal="center" vertical="center"/>
    </xf>
    <xf numFmtId="41" fontId="7" fillId="46" borderId="2" xfId="1" applyFont="1" applyFill="1" applyBorder="1" applyAlignment="1">
      <alignment horizontal="center" vertical="center" wrapText="1"/>
    </xf>
    <xf numFmtId="0" fontId="7" fillId="46" borderId="5" xfId="0" applyFont="1" applyFill="1" applyBorder="1" applyAlignment="1">
      <alignment horizontal="center" vertical="center"/>
    </xf>
    <xf numFmtId="41" fontId="38" fillId="46" borderId="12" xfId="117" applyNumberFormat="1" applyFont="1" applyFill="1" applyBorder="1" applyAlignment="1">
      <alignment horizontal="right" vertical="center" shrinkToFit="1"/>
    </xf>
    <xf numFmtId="41" fontId="38" fillId="46" borderId="30" xfId="117" applyNumberFormat="1" applyFont="1" applyFill="1" applyBorder="1" applyAlignment="1">
      <alignment horizontal="right" vertical="center" shrinkToFit="1"/>
    </xf>
    <xf numFmtId="41" fontId="38" fillId="46" borderId="31" xfId="117" applyNumberFormat="1" applyFont="1" applyFill="1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7" fillId="0" borderId="32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center" vertical="center"/>
    </xf>
    <xf numFmtId="41" fontId="7" fillId="0" borderId="32" xfId="0" applyNumberFormat="1" applyFont="1" applyBorder="1" applyAlignment="1">
      <alignment horizontal="right" vertical="center"/>
    </xf>
    <xf numFmtId="0" fontId="7" fillId="46" borderId="32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41" fontId="7" fillId="0" borderId="5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1" fontId="7" fillId="0" borderId="2" xfId="1" applyFont="1" applyFill="1" applyBorder="1" applyAlignment="1">
      <alignment horizontal="center" vertical="center"/>
    </xf>
    <xf numFmtId="41" fontId="7" fillId="0" borderId="2" xfId="1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/>
    </xf>
    <xf numFmtId="41" fontId="7" fillId="0" borderId="32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39" fillId="0" borderId="33" xfId="2" applyFont="1" applyFill="1" applyBorder="1" applyAlignment="1">
      <alignment horizontal="left" vertical="center" shrinkToFit="1"/>
    </xf>
    <xf numFmtId="0" fontId="39" fillId="0" borderId="36" xfId="2" applyFont="1" applyFill="1" applyBorder="1" applyAlignment="1">
      <alignment horizontal="left" vertical="center" shrinkToFit="1"/>
    </xf>
    <xf numFmtId="0" fontId="39" fillId="0" borderId="38" xfId="2" applyFont="1" applyFill="1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39" fillId="0" borderId="34" xfId="2" applyFont="1" applyFill="1" applyBorder="1" applyAlignment="1">
      <alignment horizontal="left" vertical="center" shrinkToFit="1"/>
    </xf>
    <xf numFmtId="0" fontId="39" fillId="0" borderId="35" xfId="2" applyFont="1" applyFill="1" applyBorder="1" applyAlignment="1">
      <alignment horizontal="left" vertical="center" shrinkToFit="1"/>
    </xf>
    <xf numFmtId="0" fontId="40" fillId="0" borderId="0" xfId="2" applyFont="1" applyFill="1" applyBorder="1" applyAlignment="1">
      <alignment horizontal="right" vertical="center" shrinkToFit="1"/>
    </xf>
    <xf numFmtId="0" fontId="40" fillId="0" borderId="37" xfId="2" applyFont="1" applyFill="1" applyBorder="1" applyAlignment="1">
      <alignment horizontal="right" vertical="center" shrinkToFit="1"/>
    </xf>
    <xf numFmtId="0" fontId="39" fillId="0" borderId="0" xfId="2" applyFont="1" applyFill="1" applyBorder="1" applyAlignment="1">
      <alignment horizontal="left" vertical="center" shrinkToFit="1"/>
    </xf>
    <xf numFmtId="0" fontId="39" fillId="0" borderId="37" xfId="2" applyFont="1" applyFill="1" applyBorder="1" applyAlignment="1">
      <alignment horizontal="left" vertical="center" shrinkToFit="1"/>
    </xf>
    <xf numFmtId="0" fontId="39" fillId="0" borderId="39" xfId="2" applyFont="1" applyFill="1" applyBorder="1" applyAlignment="1">
      <alignment horizontal="left" vertical="center" shrinkToFit="1"/>
    </xf>
    <xf numFmtId="0" fontId="39" fillId="0" borderId="40" xfId="2" applyFont="1" applyFill="1" applyBorder="1" applyAlignment="1">
      <alignment horizontal="left" vertical="center" shrinkToFit="1"/>
    </xf>
  </cellXfs>
  <cellStyles count="515">
    <cellStyle name="20% - 강조색1 2" xfId="12"/>
    <cellStyle name="20% - 강조색1 2 2" xfId="13"/>
    <cellStyle name="20% - 강조색1 2 3" xfId="14"/>
    <cellStyle name="20% - 강조색2 2" xfId="15"/>
    <cellStyle name="20% - 강조색2 2 2" xfId="16"/>
    <cellStyle name="20% - 강조색2 2 3" xfId="17"/>
    <cellStyle name="20% - 강조색3 2" xfId="18"/>
    <cellStyle name="20% - 강조색3 2 2" xfId="19"/>
    <cellStyle name="20% - 강조색3 2 3" xfId="20"/>
    <cellStyle name="20% - 강조색4 2" xfId="21"/>
    <cellStyle name="20% - 강조색4 2 2" xfId="22"/>
    <cellStyle name="20% - 강조색4 2 3" xfId="23"/>
    <cellStyle name="20% - 강조색5 2" xfId="24"/>
    <cellStyle name="20% - 강조색5 2 2" xfId="25"/>
    <cellStyle name="20% - 강조색5 2 3" xfId="26"/>
    <cellStyle name="20% - 강조색6 2" xfId="27"/>
    <cellStyle name="20% - 강조색6 2 2" xfId="28"/>
    <cellStyle name="20% - 강조색6 2 3" xfId="29"/>
    <cellStyle name="40% - 강조색1 2" xfId="30"/>
    <cellStyle name="40% - 강조색1 2 2" xfId="31"/>
    <cellStyle name="40% - 강조색1 2 3" xfId="32"/>
    <cellStyle name="40% - 강조색2 2" xfId="33"/>
    <cellStyle name="40% - 강조색2 2 2" xfId="34"/>
    <cellStyle name="40% - 강조색2 2 3" xfId="35"/>
    <cellStyle name="40% - 강조색3 2" xfId="36"/>
    <cellStyle name="40% - 강조색3 2 2" xfId="37"/>
    <cellStyle name="40% - 강조색3 2 3" xfId="38"/>
    <cellStyle name="40% - 강조색4 2" xfId="39"/>
    <cellStyle name="40% - 강조색4 2 2" xfId="40"/>
    <cellStyle name="40% - 강조색4 2 3" xfId="41"/>
    <cellStyle name="40% - 강조색5 2" xfId="42"/>
    <cellStyle name="40% - 강조색5 2 2" xfId="43"/>
    <cellStyle name="40% - 강조색5 2 3" xfId="44"/>
    <cellStyle name="40% - 강조색6 2" xfId="45"/>
    <cellStyle name="40% - 강조색6 2 2" xfId="46"/>
    <cellStyle name="40% - 강조색6 2 3" xfId="47"/>
    <cellStyle name="60% - 강조색1 2" xfId="48"/>
    <cellStyle name="60% - 강조색1 2 2" xfId="49"/>
    <cellStyle name="60% - 강조색1 2 3" xfId="50"/>
    <cellStyle name="60% - 강조색2 2" xfId="51"/>
    <cellStyle name="60% - 강조색2 2 2" xfId="52"/>
    <cellStyle name="60% - 강조색2 2 3" xfId="53"/>
    <cellStyle name="60% - 강조색3 2" xfId="54"/>
    <cellStyle name="60% - 강조색3 2 2" xfId="55"/>
    <cellStyle name="60% - 강조색3 2 3" xfId="56"/>
    <cellStyle name="60% - 강조색4 2" xfId="57"/>
    <cellStyle name="60% - 강조색4 2 2" xfId="58"/>
    <cellStyle name="60% - 강조색4 2 3" xfId="59"/>
    <cellStyle name="60% - 강조색5 2" xfId="60"/>
    <cellStyle name="60% - 강조색5 2 2" xfId="61"/>
    <cellStyle name="60% - 강조색5 2 3" xfId="62"/>
    <cellStyle name="60% - 강조색6 2" xfId="63"/>
    <cellStyle name="60% - 강조색6 2 2" xfId="64"/>
    <cellStyle name="60% - 강조색6 2 3" xfId="65"/>
    <cellStyle name="Header1" xfId="66"/>
    <cellStyle name="Header2" xfId="67"/>
    <cellStyle name="강조색1 2" xfId="68"/>
    <cellStyle name="강조색1 2 2" xfId="69"/>
    <cellStyle name="강조색1 2 3" xfId="70"/>
    <cellStyle name="강조색2 2" xfId="71"/>
    <cellStyle name="강조색2 2 2" xfId="72"/>
    <cellStyle name="강조색2 2 3" xfId="73"/>
    <cellStyle name="강조색3 2" xfId="74"/>
    <cellStyle name="강조색3 2 2" xfId="75"/>
    <cellStyle name="강조색3 2 3" xfId="76"/>
    <cellStyle name="강조색4 2" xfId="77"/>
    <cellStyle name="강조색4 2 2" xfId="78"/>
    <cellStyle name="강조색4 2 3" xfId="79"/>
    <cellStyle name="강조색5 2" xfId="80"/>
    <cellStyle name="강조색5 2 2" xfId="81"/>
    <cellStyle name="강조색5 2 3" xfId="82"/>
    <cellStyle name="강조색6 2" xfId="83"/>
    <cellStyle name="강조색6 2 2" xfId="84"/>
    <cellStyle name="강조색6 2 3" xfId="85"/>
    <cellStyle name="경고문 2" xfId="86"/>
    <cellStyle name="경고문 2 2" xfId="87"/>
    <cellStyle name="경고문 2 3" xfId="88"/>
    <cellStyle name="계산 2" xfId="89"/>
    <cellStyle name="계산 2 2" xfId="90"/>
    <cellStyle name="계산 2 3" xfId="91"/>
    <cellStyle name="나쁨 2" xfId="92"/>
    <cellStyle name="나쁨 2 2" xfId="93"/>
    <cellStyle name="나쁨 2 3" xfId="94"/>
    <cellStyle name="메모 2" xfId="95"/>
    <cellStyle name="메모 2 2" xfId="96"/>
    <cellStyle name="메모 2 3" xfId="97"/>
    <cellStyle name="백분율 2" xfId="5"/>
    <cellStyle name="백분율 2 2" xfId="99"/>
    <cellStyle name="백분율 2 3" xfId="98"/>
    <cellStyle name="백분율 2 4" xfId="507"/>
    <cellStyle name="백분율 3" xfId="504"/>
    <cellStyle name="보통 2" xfId="100"/>
    <cellStyle name="보통 2 2" xfId="101"/>
    <cellStyle name="보통 2 3" xfId="102"/>
    <cellStyle name="설명 텍스트 2" xfId="103"/>
    <cellStyle name="설명 텍스트 2 2" xfId="104"/>
    <cellStyle name="설명 텍스트 2 3" xfId="105"/>
    <cellStyle name="셀 확인 2" xfId="106"/>
    <cellStyle name="셀 확인 2 2" xfId="107"/>
    <cellStyle name="셀 확인 2 3" xfId="108"/>
    <cellStyle name="쉼표 [0]" xfId="1" builtinId="6"/>
    <cellStyle name="쉼표 [0] 10" xfId="109"/>
    <cellStyle name="쉼표 [0] 10 2 3" xfId="6"/>
    <cellStyle name="쉼표 [0] 10 3" xfId="7"/>
    <cellStyle name="쉼표 [0] 11" xfId="110"/>
    <cellStyle name="쉼표 [0] 12" xfId="111"/>
    <cellStyle name="쉼표 [0] 13" xfId="112"/>
    <cellStyle name="쉼표 [0] 14" xfId="510"/>
    <cellStyle name="쉼표 [0] 15" xfId="513"/>
    <cellStyle name="쉼표 [0] 2" xfId="113"/>
    <cellStyle name="쉼표 [0] 2 2" xfId="114"/>
    <cellStyle name="쉼표 [0] 2 2 2" xfId="115"/>
    <cellStyle name="쉼표 [0] 2 2 3" xfId="116"/>
    <cellStyle name="쉼표 [0] 2 3" xfId="117"/>
    <cellStyle name="쉼표 [0] 2 3 2" xfId="118"/>
    <cellStyle name="쉼표 [0] 3" xfId="119"/>
    <cellStyle name="쉼표 [0] 3 2" xfId="120"/>
    <cellStyle name="쉼표 [0] 3 3" xfId="121"/>
    <cellStyle name="쉼표 [0] 4" xfId="122"/>
    <cellStyle name="쉼표 [0] 4 10" xfId="123"/>
    <cellStyle name="쉼표 [0] 4 10 2" xfId="124"/>
    <cellStyle name="쉼표 [0] 4 10 2 2" xfId="125"/>
    <cellStyle name="쉼표 [0] 4 10 3" xfId="126"/>
    <cellStyle name="쉼표 [0] 4 11" xfId="127"/>
    <cellStyle name="쉼표 [0] 4 11 2" xfId="128"/>
    <cellStyle name="쉼표 [0] 4 11 3" xfId="129"/>
    <cellStyle name="쉼표 [0] 4 12" xfId="130"/>
    <cellStyle name="쉼표 [0] 4 12 2" xfId="131"/>
    <cellStyle name="쉼표 [0] 4 13" xfId="132"/>
    <cellStyle name="쉼표 [0] 4 2" xfId="133"/>
    <cellStyle name="쉼표 [0] 4 2 2" xfId="134"/>
    <cellStyle name="쉼표 [0] 4 2 2 2" xfId="135"/>
    <cellStyle name="쉼표 [0] 4 2 3" xfId="136"/>
    <cellStyle name="쉼표 [0] 4 2 3 2" xfId="137"/>
    <cellStyle name="쉼표 [0] 4 2 4" xfId="138"/>
    <cellStyle name="쉼표 [0] 4 2 4 2" xfId="139"/>
    <cellStyle name="쉼표 [0] 4 3" xfId="140"/>
    <cellStyle name="쉼표 [0] 4 3 2" xfId="141"/>
    <cellStyle name="쉼표 [0] 4 3 2 2" xfId="142"/>
    <cellStyle name="쉼표 [0] 4 4" xfId="143"/>
    <cellStyle name="쉼표 [0] 4 4 2" xfId="144"/>
    <cellStyle name="쉼표 [0] 4 4 2 2" xfId="145"/>
    <cellStyle name="쉼표 [0] 4 4 2 2 2" xfId="146"/>
    <cellStyle name="쉼표 [0] 4 4 2 3" xfId="147"/>
    <cellStyle name="쉼표 [0] 4 4 3" xfId="148"/>
    <cellStyle name="쉼표 [0] 4 4 3 2" xfId="149"/>
    <cellStyle name="쉼표 [0] 4 4 3 3" xfId="150"/>
    <cellStyle name="쉼표 [0] 4 4 4" xfId="151"/>
    <cellStyle name="쉼표 [0] 4 4 4 2" xfId="152"/>
    <cellStyle name="쉼표 [0] 4 4 4 3" xfId="153"/>
    <cellStyle name="쉼표 [0] 4 4 5" xfId="154"/>
    <cellStyle name="쉼표 [0] 4 4 5 2" xfId="155"/>
    <cellStyle name="쉼표 [0] 4 4 5 3" xfId="156"/>
    <cellStyle name="쉼표 [0] 4 4 6" xfId="157"/>
    <cellStyle name="쉼표 [0] 4 4 6 2" xfId="158"/>
    <cellStyle name="쉼표 [0] 4 4 7" xfId="159"/>
    <cellStyle name="쉼표 [0] 4 4 7 2" xfId="160"/>
    <cellStyle name="쉼표 [0] 4 4 8" xfId="161"/>
    <cellStyle name="쉼표 [0] 4 5" xfId="162"/>
    <cellStyle name="쉼표 [0] 4 5 2" xfId="163"/>
    <cellStyle name="쉼표 [0] 4 5 2 2" xfId="164"/>
    <cellStyle name="쉼표 [0] 4 5 2 3" xfId="165"/>
    <cellStyle name="쉼표 [0] 4 5 3" xfId="166"/>
    <cellStyle name="쉼표 [0] 4 5 3 2" xfId="167"/>
    <cellStyle name="쉼표 [0] 4 5 3 3" xfId="168"/>
    <cellStyle name="쉼표 [0] 4 5 4" xfId="169"/>
    <cellStyle name="쉼표 [0] 4 5 4 2" xfId="170"/>
    <cellStyle name="쉼표 [0] 4 5 4 3" xfId="171"/>
    <cellStyle name="쉼표 [0] 4 5 5" xfId="172"/>
    <cellStyle name="쉼표 [0] 4 5 5 2" xfId="173"/>
    <cellStyle name="쉼표 [0] 4 5 6" xfId="174"/>
    <cellStyle name="쉼표 [0] 4 6" xfId="175"/>
    <cellStyle name="쉼표 [0] 4 6 2" xfId="176"/>
    <cellStyle name="쉼표 [0] 4 6 2 2" xfId="177"/>
    <cellStyle name="쉼표 [0] 4 6 3" xfId="178"/>
    <cellStyle name="쉼표 [0] 4 7" xfId="179"/>
    <cellStyle name="쉼표 [0] 4 7 2" xfId="180"/>
    <cellStyle name="쉼표 [0] 4 7 2 2" xfId="181"/>
    <cellStyle name="쉼표 [0] 4 7 3" xfId="182"/>
    <cellStyle name="쉼표 [0] 4 8" xfId="183"/>
    <cellStyle name="쉼표 [0] 4 8 2" xfId="184"/>
    <cellStyle name="쉼표 [0] 4 8 2 2" xfId="185"/>
    <cellStyle name="쉼표 [0] 4 8 3" xfId="186"/>
    <cellStyle name="쉼표 [0] 4 9" xfId="187"/>
    <cellStyle name="쉼표 [0] 4 9 2" xfId="188"/>
    <cellStyle name="쉼표 [0] 4 9 2 2" xfId="189"/>
    <cellStyle name="쉼표 [0] 4 9 3" xfId="190"/>
    <cellStyle name="쉼표 [0] 5" xfId="191"/>
    <cellStyle name="쉼표 [0] 5 10" xfId="192"/>
    <cellStyle name="쉼표 [0] 5 10 2" xfId="193"/>
    <cellStyle name="쉼표 [0] 5 11" xfId="194"/>
    <cellStyle name="쉼표 [0] 5 2" xfId="195"/>
    <cellStyle name="쉼표 [0] 5 2 2" xfId="196"/>
    <cellStyle name="쉼표 [0] 5 2 2 2" xfId="197"/>
    <cellStyle name="쉼표 [0] 5 2 2 2 2" xfId="198"/>
    <cellStyle name="쉼표 [0] 5 2 2 3" xfId="199"/>
    <cellStyle name="쉼표 [0] 5 2 3" xfId="200"/>
    <cellStyle name="쉼표 [0] 5 2 3 2" xfId="201"/>
    <cellStyle name="쉼표 [0] 5 2 3 3" xfId="202"/>
    <cellStyle name="쉼표 [0] 5 2 4" xfId="203"/>
    <cellStyle name="쉼표 [0] 5 2 4 2" xfId="204"/>
    <cellStyle name="쉼표 [0] 5 2 4 3" xfId="205"/>
    <cellStyle name="쉼표 [0] 5 2 5" xfId="206"/>
    <cellStyle name="쉼표 [0] 5 2 5 2" xfId="207"/>
    <cellStyle name="쉼표 [0] 5 2 5 3" xfId="208"/>
    <cellStyle name="쉼표 [0] 5 2 6" xfId="209"/>
    <cellStyle name="쉼표 [0] 5 2 6 2" xfId="210"/>
    <cellStyle name="쉼표 [0] 5 2 7" xfId="211"/>
    <cellStyle name="쉼표 [0] 5 2 7 2" xfId="212"/>
    <cellStyle name="쉼표 [0] 5 2 8" xfId="213"/>
    <cellStyle name="쉼표 [0] 5 3" xfId="214"/>
    <cellStyle name="쉼표 [0] 5 3 2" xfId="215"/>
    <cellStyle name="쉼표 [0] 5 3 2 2" xfId="216"/>
    <cellStyle name="쉼표 [0] 5 3 2 3" xfId="217"/>
    <cellStyle name="쉼표 [0] 5 3 3" xfId="218"/>
    <cellStyle name="쉼표 [0] 5 3 3 2" xfId="219"/>
    <cellStyle name="쉼표 [0] 5 3 3 3" xfId="220"/>
    <cellStyle name="쉼표 [0] 5 3 4" xfId="221"/>
    <cellStyle name="쉼표 [0] 5 3 4 2" xfId="222"/>
    <cellStyle name="쉼표 [0] 5 3 4 3" xfId="223"/>
    <cellStyle name="쉼표 [0] 5 3 5" xfId="224"/>
    <cellStyle name="쉼표 [0] 5 3 5 2" xfId="225"/>
    <cellStyle name="쉼표 [0] 5 3 6" xfId="226"/>
    <cellStyle name="쉼표 [0] 5 4" xfId="227"/>
    <cellStyle name="쉼표 [0] 5 4 2" xfId="228"/>
    <cellStyle name="쉼표 [0] 5 4 2 2" xfId="229"/>
    <cellStyle name="쉼표 [0] 5 4 3" xfId="230"/>
    <cellStyle name="쉼표 [0] 5 5" xfId="231"/>
    <cellStyle name="쉼표 [0] 5 5 2" xfId="232"/>
    <cellStyle name="쉼표 [0] 5 5 2 2" xfId="233"/>
    <cellStyle name="쉼표 [0] 5 5 3" xfId="234"/>
    <cellStyle name="쉼표 [0] 5 6" xfId="235"/>
    <cellStyle name="쉼표 [0] 5 6 2" xfId="236"/>
    <cellStyle name="쉼표 [0] 5 6 2 2" xfId="237"/>
    <cellStyle name="쉼표 [0] 5 6 3" xfId="238"/>
    <cellStyle name="쉼표 [0] 5 7" xfId="239"/>
    <cellStyle name="쉼표 [0] 5 7 2" xfId="240"/>
    <cellStyle name="쉼표 [0] 5 7 2 2" xfId="241"/>
    <cellStyle name="쉼표 [0] 5 7 3" xfId="242"/>
    <cellStyle name="쉼표 [0] 5 8" xfId="243"/>
    <cellStyle name="쉼표 [0] 5 8 2" xfId="244"/>
    <cellStyle name="쉼표 [0] 5 8 2 2" xfId="245"/>
    <cellStyle name="쉼표 [0] 5 8 3" xfId="246"/>
    <cellStyle name="쉼표 [0] 5 9" xfId="247"/>
    <cellStyle name="쉼표 [0] 5 9 2" xfId="248"/>
    <cellStyle name="쉼표 [0] 6" xfId="249"/>
    <cellStyle name="쉼표 [0] 6 2" xfId="250"/>
    <cellStyle name="쉼표 [0] 6 2 2" xfId="251"/>
    <cellStyle name="쉼표 [0] 6 2 2 2" xfId="252"/>
    <cellStyle name="쉼표 [0] 6 2 2 3" xfId="253"/>
    <cellStyle name="쉼표 [0] 6 2 3" xfId="254"/>
    <cellStyle name="쉼표 [0] 6 2 3 2" xfId="255"/>
    <cellStyle name="쉼표 [0] 6 2 3 3" xfId="256"/>
    <cellStyle name="쉼표 [0] 6 2 4" xfId="257"/>
    <cellStyle name="쉼표 [0] 6 2 4 2" xfId="258"/>
    <cellStyle name="쉼표 [0] 6 2 5" xfId="259"/>
    <cellStyle name="쉼표 [0] 6 3" xfId="260"/>
    <cellStyle name="쉼표 [0] 6 3 2" xfId="261"/>
    <cellStyle name="쉼표 [0] 6 3 3" xfId="262"/>
    <cellStyle name="쉼표 [0] 6 4" xfId="263"/>
    <cellStyle name="쉼표 [0] 6 4 2" xfId="264"/>
    <cellStyle name="쉼표 [0] 6 4 3" xfId="265"/>
    <cellStyle name="쉼표 [0] 6 5" xfId="266"/>
    <cellStyle name="쉼표 [0] 6 5 2" xfId="267"/>
    <cellStyle name="쉼표 [0] 6 6" xfId="268"/>
    <cellStyle name="쉼표 [0] 6 6 2" xfId="269"/>
    <cellStyle name="쉼표 [0] 7" xfId="270"/>
    <cellStyle name="쉼표 [0] 7 2" xfId="271"/>
    <cellStyle name="쉼표 [0] 7 2 2" xfId="272"/>
    <cellStyle name="쉼표 [0] 7 2 2 2" xfId="273"/>
    <cellStyle name="쉼표 [0] 7 2 3" xfId="274"/>
    <cellStyle name="쉼표 [0] 7 3" xfId="275"/>
    <cellStyle name="쉼표 [0] 7 3 2" xfId="276"/>
    <cellStyle name="쉼표 [0] 7 3 3" xfId="277"/>
    <cellStyle name="쉼표 [0] 7 4" xfId="278"/>
    <cellStyle name="쉼표 [0] 7 4 2" xfId="279"/>
    <cellStyle name="쉼표 [0] 7 5" xfId="280"/>
    <cellStyle name="쉼표 [0] 7 5 2" xfId="281"/>
    <cellStyle name="쉼표 [0] 7 5 2 2" xfId="282"/>
    <cellStyle name="쉼표 [0] 7 5 2 3" xfId="283"/>
    <cellStyle name="쉼표 [0] 7 5 3" xfId="284"/>
    <cellStyle name="쉼표 [0] 7 5 3 2" xfId="285"/>
    <cellStyle name="쉼표 [0] 7 5 4" xfId="286"/>
    <cellStyle name="쉼표 [0] 7 6" xfId="287"/>
    <cellStyle name="쉼표 [0] 8" xfId="288"/>
    <cellStyle name="쉼표 [0] 8 2" xfId="289"/>
    <cellStyle name="쉼표 [0] 9" xfId="290"/>
    <cellStyle name="스타일 1" xfId="291"/>
    <cellStyle name="연결된 셀 2" xfId="292"/>
    <cellStyle name="연결된 셀 2 2" xfId="293"/>
    <cellStyle name="연결된 셀 2 3" xfId="294"/>
    <cellStyle name="요약 2" xfId="295"/>
    <cellStyle name="요약 2 2" xfId="296"/>
    <cellStyle name="요약 2 3" xfId="297"/>
    <cellStyle name="입력 2" xfId="298"/>
    <cellStyle name="입력 2 2" xfId="299"/>
    <cellStyle name="입력 2 3" xfId="300"/>
    <cellStyle name="제목 1 2" xfId="301"/>
    <cellStyle name="제목 1 2 2" xfId="302"/>
    <cellStyle name="제목 1 2 3" xfId="303"/>
    <cellStyle name="제목 2 2" xfId="304"/>
    <cellStyle name="제목 2 2 2" xfId="305"/>
    <cellStyle name="제목 2 2 3" xfId="306"/>
    <cellStyle name="제목 3 2" xfId="307"/>
    <cellStyle name="제목 3 2 2" xfId="308"/>
    <cellStyle name="제목 3 2 3" xfId="309"/>
    <cellStyle name="제목 4 2" xfId="310"/>
    <cellStyle name="제목 4 2 2" xfId="311"/>
    <cellStyle name="제목 4 2 3" xfId="312"/>
    <cellStyle name="제목 5" xfId="313"/>
    <cellStyle name="제목 5 2" xfId="314"/>
    <cellStyle name="제목 5 3" xfId="315"/>
    <cellStyle name="좋음 2" xfId="316"/>
    <cellStyle name="좋음 2 2" xfId="317"/>
    <cellStyle name="좋음 2 3" xfId="318"/>
    <cellStyle name="출력 2" xfId="319"/>
    <cellStyle name="출력 2 2" xfId="320"/>
    <cellStyle name="출력 2 3" xfId="321"/>
    <cellStyle name="콤마 [0]_95" xfId="322"/>
    <cellStyle name="콤마_95" xfId="323"/>
    <cellStyle name="통화 [0] 2" xfId="324"/>
    <cellStyle name="표준" xfId="0" builtinId="0"/>
    <cellStyle name="표준 10" xfId="325"/>
    <cellStyle name="표준 11" xfId="326"/>
    <cellStyle name="표준 12" xfId="327"/>
    <cellStyle name="표준 13" xfId="328"/>
    <cellStyle name="표준 133" xfId="8"/>
    <cellStyle name="표준 14" xfId="329"/>
    <cellStyle name="표준 15" xfId="330"/>
    <cellStyle name="표준 16" xfId="511"/>
    <cellStyle name="표준 17" xfId="514"/>
    <cellStyle name="표준 2" xfId="2"/>
    <cellStyle name="표준 2 2" xfId="9"/>
    <cellStyle name="표준 2 3" xfId="331"/>
    <cellStyle name="표준 2 4" xfId="332"/>
    <cellStyle name="표준 2 5" xfId="505"/>
    <cellStyle name="표준 2 5 2" xfId="512"/>
    <cellStyle name="표준 3" xfId="10"/>
    <cellStyle name="표준 3 2" xfId="11"/>
    <cellStyle name="표준 3 2 2" xfId="334"/>
    <cellStyle name="표준 3 2 3" xfId="509"/>
    <cellStyle name="표준 3 3" xfId="335"/>
    <cellStyle name="표준 3 4" xfId="336"/>
    <cellStyle name="표준 3 5" xfId="333"/>
    <cellStyle name="표준 3 6" xfId="508"/>
    <cellStyle name="표준 4" xfId="4"/>
    <cellStyle name="표준 4 10" xfId="338"/>
    <cellStyle name="표준 4 10 2" xfId="339"/>
    <cellStyle name="표준 4 10 2 2" xfId="340"/>
    <cellStyle name="표준 4 10 3" xfId="341"/>
    <cellStyle name="표준 4 11" xfId="342"/>
    <cellStyle name="표준 4 11 2" xfId="343"/>
    <cellStyle name="표준 4 11 3" xfId="344"/>
    <cellStyle name="표준 4 12" xfId="345"/>
    <cellStyle name="표준 4 12 2" xfId="346"/>
    <cellStyle name="표준 4 13" xfId="347"/>
    <cellStyle name="표준 4 14" xfId="348"/>
    <cellStyle name="표준 4 15" xfId="337"/>
    <cellStyle name="표준 4 16" xfId="506"/>
    <cellStyle name="표준 4 2" xfId="349"/>
    <cellStyle name="표준 4 2 2" xfId="350"/>
    <cellStyle name="표준 4 2 2 2" xfId="351"/>
    <cellStyle name="표준 4 2 3" xfId="352"/>
    <cellStyle name="표준 4 2 3 2" xfId="353"/>
    <cellStyle name="표준 4 2 4" xfId="354"/>
    <cellStyle name="표준 4 2 4 2" xfId="355"/>
    <cellStyle name="표준 4 3" xfId="356"/>
    <cellStyle name="표준 4 3 2" xfId="357"/>
    <cellStyle name="표준 4 3 2 2" xfId="358"/>
    <cellStyle name="표준 4 4" xfId="359"/>
    <cellStyle name="표준 4 4 2" xfId="360"/>
    <cellStyle name="표준 4 4 2 2" xfId="361"/>
    <cellStyle name="표준 4 4 2 2 2" xfId="362"/>
    <cellStyle name="표준 4 4 2 3" xfId="363"/>
    <cellStyle name="표준 4 4 3" xfId="364"/>
    <cellStyle name="표준 4 4 3 2" xfId="365"/>
    <cellStyle name="표준 4 4 3 3" xfId="366"/>
    <cellStyle name="표준 4 4 4" xfId="367"/>
    <cellStyle name="표준 4 4 4 2" xfId="368"/>
    <cellStyle name="표준 4 4 4 3" xfId="369"/>
    <cellStyle name="표준 4 4 5" xfId="370"/>
    <cellStyle name="표준 4 4 5 2" xfId="371"/>
    <cellStyle name="표준 4 4 5 3" xfId="372"/>
    <cellStyle name="표준 4 4 6" xfId="373"/>
    <cellStyle name="표준 4 4 6 2" xfId="374"/>
    <cellStyle name="표준 4 4 7" xfId="375"/>
    <cellStyle name="표준 4 4 7 2" xfId="376"/>
    <cellStyle name="표준 4 4 8" xfId="377"/>
    <cellStyle name="표준 4 5" xfId="378"/>
    <cellStyle name="표준 4 5 2" xfId="379"/>
    <cellStyle name="표준 4 5 2 2" xfId="380"/>
    <cellStyle name="표준 4 5 2 3" xfId="381"/>
    <cellStyle name="표준 4 5 3" xfId="382"/>
    <cellStyle name="표준 4 5 3 2" xfId="383"/>
    <cellStyle name="표준 4 5 3 3" xfId="384"/>
    <cellStyle name="표준 4 5 4" xfId="385"/>
    <cellStyle name="표준 4 5 4 2" xfId="386"/>
    <cellStyle name="표준 4 5 4 3" xfId="387"/>
    <cellStyle name="표준 4 5 5" xfId="388"/>
    <cellStyle name="표준 4 5 5 2" xfId="389"/>
    <cellStyle name="표준 4 5 6" xfId="390"/>
    <cellStyle name="표준 4 6" xfId="391"/>
    <cellStyle name="표준 4 6 2" xfId="392"/>
    <cellStyle name="표준 4 6 2 2" xfId="393"/>
    <cellStyle name="표준 4 6 3" xfId="394"/>
    <cellStyle name="표준 4 7" xfId="395"/>
    <cellStyle name="표준 4 7 2" xfId="396"/>
    <cellStyle name="표준 4 7 2 2" xfId="397"/>
    <cellStyle name="표준 4 7 3" xfId="398"/>
    <cellStyle name="표준 4 8" xfId="399"/>
    <cellStyle name="표준 4 8 2" xfId="400"/>
    <cellStyle name="표준 4 8 2 2" xfId="401"/>
    <cellStyle name="표준 4 8 3" xfId="402"/>
    <cellStyle name="표준 4 9" xfId="403"/>
    <cellStyle name="표준 4 9 2" xfId="404"/>
    <cellStyle name="표준 4 9 2 2" xfId="405"/>
    <cellStyle name="표준 4 9 3" xfId="406"/>
    <cellStyle name="표준 5" xfId="407"/>
    <cellStyle name="표준 5 10" xfId="408"/>
    <cellStyle name="표준 5 10 2" xfId="409"/>
    <cellStyle name="표준 5 11" xfId="410"/>
    <cellStyle name="표준 5 12" xfId="411"/>
    <cellStyle name="표준 5 13" xfId="412"/>
    <cellStyle name="표준 5 14" xfId="413"/>
    <cellStyle name="표준 5 2" xfId="414"/>
    <cellStyle name="표준 5 2 2" xfId="415"/>
    <cellStyle name="표준 5 2 2 2" xfId="416"/>
    <cellStyle name="표준 5 2 2 2 2" xfId="417"/>
    <cellStyle name="표준 5 2 2 3" xfId="418"/>
    <cellStyle name="표준 5 2 3" xfId="419"/>
    <cellStyle name="표준 5 2 3 2" xfId="420"/>
    <cellStyle name="표준 5 2 3 3" xfId="421"/>
    <cellStyle name="표준 5 2 4" xfId="422"/>
    <cellStyle name="표준 5 2 4 2" xfId="423"/>
    <cellStyle name="표준 5 2 4 3" xfId="424"/>
    <cellStyle name="표준 5 2 5" xfId="425"/>
    <cellStyle name="표준 5 2 5 2" xfId="426"/>
    <cellStyle name="표준 5 2 5 3" xfId="427"/>
    <cellStyle name="표준 5 2 6" xfId="428"/>
    <cellStyle name="표준 5 2 6 2" xfId="429"/>
    <cellStyle name="표준 5 2 7" xfId="430"/>
    <cellStyle name="표준 5 2 7 2" xfId="431"/>
    <cellStyle name="표준 5 2 8" xfId="432"/>
    <cellStyle name="표준 5 3" xfId="433"/>
    <cellStyle name="표준 5 3 2" xfId="434"/>
    <cellStyle name="표준 5 3 2 2" xfId="435"/>
    <cellStyle name="표준 5 3 2 3" xfId="436"/>
    <cellStyle name="표준 5 3 3" xfId="437"/>
    <cellStyle name="표준 5 3 3 2" xfId="438"/>
    <cellStyle name="표준 5 3 3 3" xfId="439"/>
    <cellStyle name="표준 5 3 4" xfId="440"/>
    <cellStyle name="표준 5 3 4 2" xfId="441"/>
    <cellStyle name="표준 5 3 4 3" xfId="442"/>
    <cellStyle name="표준 5 3 5" xfId="443"/>
    <cellStyle name="표준 5 3 5 2" xfId="444"/>
    <cellStyle name="표준 5 3 6" xfId="445"/>
    <cellStyle name="표준 5 4" xfId="446"/>
    <cellStyle name="표준 5 4 2" xfId="447"/>
    <cellStyle name="표준 5 4 2 2" xfId="448"/>
    <cellStyle name="표준 5 4 3" xfId="449"/>
    <cellStyle name="표준 5 5" xfId="450"/>
    <cellStyle name="표준 5 5 2" xfId="451"/>
    <cellStyle name="표준 5 5 2 2" xfId="452"/>
    <cellStyle name="표준 5 5 3" xfId="453"/>
    <cellStyle name="표준 5 6" xfId="454"/>
    <cellStyle name="표준 5 6 2" xfId="455"/>
    <cellStyle name="표준 5 6 2 2" xfId="456"/>
    <cellStyle name="표준 5 6 3" xfId="457"/>
    <cellStyle name="표준 5 7" xfId="458"/>
    <cellStyle name="표준 5 7 2" xfId="459"/>
    <cellStyle name="표준 5 7 2 2" xfId="460"/>
    <cellStyle name="표준 5 7 3" xfId="461"/>
    <cellStyle name="표준 5 8" xfId="462"/>
    <cellStyle name="표준 5 8 2" xfId="463"/>
    <cellStyle name="표준 5 8 2 2" xfId="464"/>
    <cellStyle name="표준 5 8 3" xfId="465"/>
    <cellStyle name="표준 5 9" xfId="466"/>
    <cellStyle name="표준 5 9 2" xfId="467"/>
    <cellStyle name="표준 6" xfId="468"/>
    <cellStyle name="표준 6 2" xfId="469"/>
    <cellStyle name="표준 6 2 2" xfId="470"/>
    <cellStyle name="표준 6 2 2 2" xfId="471"/>
    <cellStyle name="표준 6 2 2 3" xfId="472"/>
    <cellStyle name="표준 6 2 3" xfId="473"/>
    <cellStyle name="표준 6 2 3 2" xfId="474"/>
    <cellStyle name="표준 6 2 3 3" xfId="475"/>
    <cellStyle name="표준 6 2 4" xfId="476"/>
    <cellStyle name="표준 6 2 4 2" xfId="477"/>
    <cellStyle name="표준 6 2 5" xfId="478"/>
    <cellStyle name="표준 6 3" xfId="479"/>
    <cellStyle name="표준 6 3 2" xfId="480"/>
    <cellStyle name="표준 6 3 3" xfId="481"/>
    <cellStyle name="표준 6 4" xfId="482"/>
    <cellStyle name="표준 6 4 2" xfId="483"/>
    <cellStyle name="표준 6 4 3" xfId="484"/>
    <cellStyle name="표준 6 5" xfId="485"/>
    <cellStyle name="표준 6 5 2" xfId="486"/>
    <cellStyle name="표준 6 6" xfId="487"/>
    <cellStyle name="표준 6 6 2" xfId="488"/>
    <cellStyle name="표준 6 7" xfId="489"/>
    <cellStyle name="표준 7" xfId="490"/>
    <cellStyle name="표준 7 2" xfId="491"/>
    <cellStyle name="표준 7 2 2" xfId="492"/>
    <cellStyle name="표준 7 2 2 2" xfId="493"/>
    <cellStyle name="표준 7 2 3" xfId="494"/>
    <cellStyle name="표준 7 3" xfId="495"/>
    <cellStyle name="표준 7 3 2" xfId="496"/>
    <cellStyle name="표준 7 3 3" xfId="497"/>
    <cellStyle name="표준 7 4" xfId="498"/>
    <cellStyle name="표준 7 4 2" xfId="499"/>
    <cellStyle name="표준 7 5" xfId="500"/>
    <cellStyle name="표준 8" xfId="501"/>
    <cellStyle name="표준 8 2" xfId="502"/>
    <cellStyle name="표준 9" xfId="503"/>
    <cellStyle name="하이퍼링크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98</xdr:row>
      <xdr:rowOff>0</xdr:rowOff>
    </xdr:from>
    <xdr:to>
      <xdr:col>9</xdr:col>
      <xdr:colOff>304800</xdr:colOff>
      <xdr:row>99</xdr:row>
      <xdr:rowOff>64437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696450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98</xdr:row>
      <xdr:rowOff>0</xdr:rowOff>
    </xdr:from>
    <xdr:to>
      <xdr:col>9</xdr:col>
      <xdr:colOff>304800</xdr:colOff>
      <xdr:row>99</xdr:row>
      <xdr:rowOff>64434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9696450" y="917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98</xdr:row>
      <xdr:rowOff>0</xdr:rowOff>
    </xdr:from>
    <xdr:to>
      <xdr:col>9</xdr:col>
      <xdr:colOff>304800</xdr:colOff>
      <xdr:row>99</xdr:row>
      <xdr:rowOff>64436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9696450" y="94107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98</xdr:row>
      <xdr:rowOff>0</xdr:rowOff>
    </xdr:from>
    <xdr:to>
      <xdr:col>9</xdr:col>
      <xdr:colOff>304800</xdr:colOff>
      <xdr:row>99</xdr:row>
      <xdr:rowOff>64438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1706225" y="89820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98</xdr:row>
      <xdr:rowOff>0</xdr:rowOff>
    </xdr:from>
    <xdr:to>
      <xdr:col>9</xdr:col>
      <xdr:colOff>304800</xdr:colOff>
      <xdr:row>99</xdr:row>
      <xdr:rowOff>66677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1706225" y="104108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98</xdr:row>
      <xdr:rowOff>0</xdr:rowOff>
    </xdr:from>
    <xdr:to>
      <xdr:col>9</xdr:col>
      <xdr:colOff>304800</xdr:colOff>
      <xdr:row>99</xdr:row>
      <xdr:rowOff>66674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1706225" y="1064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98</xdr:row>
      <xdr:rowOff>0</xdr:rowOff>
    </xdr:from>
    <xdr:to>
      <xdr:col>9</xdr:col>
      <xdr:colOff>304800</xdr:colOff>
      <xdr:row>99</xdr:row>
      <xdr:rowOff>64437</xdr:rowOff>
    </xdr:to>
    <xdr:sp macro="" textlink="">
      <xdr:nvSpPr>
        <xdr:cNvPr id="8" name="AutoShape 28" descr="JP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11877675" y="79819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98</xdr:row>
      <xdr:rowOff>0</xdr:rowOff>
    </xdr:from>
    <xdr:to>
      <xdr:col>9</xdr:col>
      <xdr:colOff>304800</xdr:colOff>
      <xdr:row>99</xdr:row>
      <xdr:rowOff>64434</xdr:rowOff>
    </xdr:to>
    <xdr:sp macro="" textlink="">
      <xdr:nvSpPr>
        <xdr:cNvPr id="9" name="AutoShape 29" descr="U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11877675" y="845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98</xdr:row>
      <xdr:rowOff>0</xdr:rowOff>
    </xdr:from>
    <xdr:to>
      <xdr:col>9</xdr:col>
      <xdr:colOff>304800</xdr:colOff>
      <xdr:row>99</xdr:row>
      <xdr:rowOff>64436</xdr:rowOff>
    </xdr:to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877675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9"/>
  <sheetViews>
    <sheetView tabSelected="1" view="pageBreakPreview" zoomScale="60" zoomScaleNormal="85" workbookViewId="0">
      <selection activeCell="C3" sqref="C3"/>
    </sheetView>
  </sheetViews>
  <sheetFormatPr defaultRowHeight="21" customHeight="1" x14ac:dyDescent="0.15"/>
  <cols>
    <col min="1" max="1" width="4.33203125" style="1" customWidth="1"/>
    <col min="2" max="2" width="15.21875" bestFit="1" customWidth="1"/>
    <col min="3" max="3" width="52" bestFit="1" customWidth="1"/>
    <col min="4" max="4" width="9" customWidth="1"/>
    <col min="5" max="7" width="10.109375" customWidth="1"/>
    <col min="8" max="9" width="15" customWidth="1"/>
  </cols>
  <sheetData>
    <row r="1" spans="1:9" ht="36" customHeight="1" thickBot="1" x14ac:dyDescent="0.2">
      <c r="A1" s="52" t="s">
        <v>194</v>
      </c>
      <c r="B1" s="52"/>
      <c r="C1" s="52"/>
      <c r="D1" s="52"/>
      <c r="E1" s="52"/>
      <c r="F1" s="52"/>
      <c r="G1" s="52"/>
      <c r="H1" s="52"/>
      <c r="I1" s="52"/>
    </row>
    <row r="2" spans="1:9" ht="27" x14ac:dyDescent="0.15">
      <c r="A2" s="25"/>
      <c r="B2" s="25"/>
      <c r="C2" s="25"/>
      <c r="D2" s="25"/>
      <c r="E2" s="25"/>
      <c r="F2" s="49" t="s">
        <v>195</v>
      </c>
      <c r="G2" s="61"/>
      <c r="H2" s="61"/>
      <c r="I2" s="62"/>
    </row>
    <row r="3" spans="1:9" ht="27" x14ac:dyDescent="0.15">
      <c r="A3" s="25"/>
      <c r="B3" s="25"/>
      <c r="C3" s="25"/>
      <c r="D3" s="25"/>
      <c r="E3" s="25"/>
      <c r="F3" s="50" t="s">
        <v>196</v>
      </c>
      <c r="G3" s="63" t="s">
        <v>200</v>
      </c>
      <c r="H3" s="63"/>
      <c r="I3" s="64"/>
    </row>
    <row r="4" spans="1:9" ht="27" x14ac:dyDescent="0.15">
      <c r="A4" s="25"/>
      <c r="B4" s="25"/>
      <c r="C4" s="25"/>
      <c r="D4" s="25"/>
      <c r="E4" s="25"/>
      <c r="F4" s="50" t="s">
        <v>197</v>
      </c>
      <c r="G4" s="65"/>
      <c r="H4" s="65"/>
      <c r="I4" s="66"/>
    </row>
    <row r="5" spans="1:9" ht="27" x14ac:dyDescent="0.15">
      <c r="A5" s="25"/>
      <c r="B5" s="25"/>
      <c r="C5" s="25"/>
      <c r="D5" s="25"/>
      <c r="E5" s="25"/>
      <c r="F5" s="50" t="s">
        <v>198</v>
      </c>
      <c r="G5" s="65"/>
      <c r="H5" s="65"/>
      <c r="I5" s="66"/>
    </row>
    <row r="6" spans="1:9" ht="27.75" thickBot="1" x14ac:dyDescent="0.2">
      <c r="A6" s="25"/>
      <c r="B6" s="25"/>
      <c r="C6" s="25"/>
      <c r="D6" s="25"/>
      <c r="E6" s="25"/>
      <c r="F6" s="51" t="s">
        <v>199</v>
      </c>
      <c r="G6" s="67"/>
      <c r="H6" s="67"/>
      <c r="I6" s="68"/>
    </row>
    <row r="7" spans="1:9" s="3" customFormat="1" ht="18" customHeight="1" thickBot="1" x14ac:dyDescent="0.2">
      <c r="A7" s="2"/>
      <c r="C7" s="9"/>
      <c r="D7" s="9"/>
      <c r="E7" s="9"/>
      <c r="F7" s="9"/>
      <c r="G7" s="9"/>
      <c r="H7" s="9"/>
      <c r="I7" s="9" t="s">
        <v>5</v>
      </c>
    </row>
    <row r="8" spans="1:9" s="6" customFormat="1" ht="20.25" customHeight="1" x14ac:dyDescent="0.15">
      <c r="A8" s="53" t="s">
        <v>0</v>
      </c>
      <c r="B8" s="55" t="s">
        <v>1</v>
      </c>
      <c r="C8" s="55" t="s">
        <v>2</v>
      </c>
      <c r="D8" s="55" t="s">
        <v>3</v>
      </c>
      <c r="E8" s="55" t="s">
        <v>7</v>
      </c>
      <c r="F8" s="55"/>
      <c r="G8" s="55"/>
      <c r="H8" s="59" t="s">
        <v>193</v>
      </c>
      <c r="I8" s="57" t="s">
        <v>6</v>
      </c>
    </row>
    <row r="9" spans="1:9" s="6" customFormat="1" ht="20.25" customHeight="1" thickBot="1" x14ac:dyDescent="0.2">
      <c r="A9" s="54"/>
      <c r="B9" s="56"/>
      <c r="C9" s="56"/>
      <c r="D9" s="56"/>
      <c r="E9" s="19" t="s">
        <v>8</v>
      </c>
      <c r="F9" s="19" t="s">
        <v>9</v>
      </c>
      <c r="G9" s="19" t="s">
        <v>10</v>
      </c>
      <c r="H9" s="60"/>
      <c r="I9" s="58"/>
    </row>
    <row r="10" spans="1:9" ht="19.5" customHeight="1" thickTop="1" x14ac:dyDescent="0.15">
      <c r="A10" s="20">
        <v>1</v>
      </c>
      <c r="B10" s="14" t="s">
        <v>11</v>
      </c>
      <c r="C10" s="15" t="s">
        <v>12</v>
      </c>
      <c r="D10" s="15" t="s">
        <v>13</v>
      </c>
      <c r="E10" s="41"/>
      <c r="F10" s="42">
        <v>900</v>
      </c>
      <c r="G10" s="18">
        <f>E10+F10</f>
        <v>900</v>
      </c>
      <c r="H10" s="23"/>
      <c r="I10" s="21">
        <f>G10*H10</f>
        <v>0</v>
      </c>
    </row>
    <row r="11" spans="1:9" ht="19.5" customHeight="1" x14ac:dyDescent="0.15">
      <c r="A11" s="10">
        <v>2</v>
      </c>
      <c r="B11" s="13" t="s">
        <v>14</v>
      </c>
      <c r="C11" s="16" t="s">
        <v>15</v>
      </c>
      <c r="D11" s="16" t="s">
        <v>16</v>
      </c>
      <c r="E11" s="43"/>
      <c r="F11" s="44">
        <v>950</v>
      </c>
      <c r="G11" s="11">
        <f t="shared" ref="G11:G75" si="0">E11+F11</f>
        <v>950</v>
      </c>
      <c r="H11" s="23"/>
      <c r="I11" s="21">
        <f t="shared" ref="I11:I74" si="1">G11*H11</f>
        <v>0</v>
      </c>
    </row>
    <row r="12" spans="1:9" s="6" customFormat="1" ht="19.5" customHeight="1" x14ac:dyDescent="0.15">
      <c r="A12" s="10">
        <v>3</v>
      </c>
      <c r="B12" s="13" t="s">
        <v>17</v>
      </c>
      <c r="C12" s="17" t="s">
        <v>18</v>
      </c>
      <c r="D12" s="16" t="s">
        <v>19</v>
      </c>
      <c r="E12" s="44">
        <v>250</v>
      </c>
      <c r="F12" s="44"/>
      <c r="G12" s="11">
        <f t="shared" si="0"/>
        <v>250</v>
      </c>
      <c r="H12" s="23"/>
      <c r="I12" s="21">
        <f t="shared" si="1"/>
        <v>0</v>
      </c>
    </row>
    <row r="13" spans="1:9" s="6" customFormat="1" ht="19.5" customHeight="1" x14ac:dyDescent="0.15">
      <c r="A13" s="10">
        <v>4</v>
      </c>
      <c r="B13" s="13" t="s">
        <v>20</v>
      </c>
      <c r="C13" s="16" t="s">
        <v>21</v>
      </c>
      <c r="D13" s="16" t="s">
        <v>22</v>
      </c>
      <c r="E13" s="44">
        <v>15</v>
      </c>
      <c r="F13" s="44"/>
      <c r="G13" s="11">
        <f t="shared" si="0"/>
        <v>15</v>
      </c>
      <c r="H13" s="23"/>
      <c r="I13" s="21">
        <f t="shared" si="1"/>
        <v>0</v>
      </c>
    </row>
    <row r="14" spans="1:9" ht="19.5" customHeight="1" x14ac:dyDescent="0.15">
      <c r="A14" s="10">
        <v>5</v>
      </c>
      <c r="B14" s="13" t="s">
        <v>23</v>
      </c>
      <c r="C14" s="17" t="s">
        <v>24</v>
      </c>
      <c r="D14" s="16" t="s">
        <v>19</v>
      </c>
      <c r="E14" s="44">
        <v>250</v>
      </c>
      <c r="F14" s="44">
        <v>5</v>
      </c>
      <c r="G14" s="11">
        <f t="shared" si="0"/>
        <v>255</v>
      </c>
      <c r="H14" s="23"/>
      <c r="I14" s="21">
        <f t="shared" si="1"/>
        <v>0</v>
      </c>
    </row>
    <row r="15" spans="1:9" ht="19.5" customHeight="1" x14ac:dyDescent="0.15">
      <c r="A15" s="10">
        <v>6</v>
      </c>
      <c r="B15" s="13" t="s">
        <v>25</v>
      </c>
      <c r="C15" s="16" t="s">
        <v>26</v>
      </c>
      <c r="D15" s="16" t="s">
        <v>19</v>
      </c>
      <c r="E15" s="44">
        <v>120</v>
      </c>
      <c r="F15" s="44"/>
      <c r="G15" s="11">
        <f t="shared" si="0"/>
        <v>120</v>
      </c>
      <c r="H15" s="23"/>
      <c r="I15" s="21">
        <f t="shared" si="1"/>
        <v>0</v>
      </c>
    </row>
    <row r="16" spans="1:9" ht="19.5" customHeight="1" x14ac:dyDescent="0.15">
      <c r="A16" s="10">
        <v>7</v>
      </c>
      <c r="B16" s="12" t="s">
        <v>27</v>
      </c>
      <c r="C16" s="16" t="s">
        <v>28</v>
      </c>
      <c r="D16" s="16" t="s">
        <v>19</v>
      </c>
      <c r="E16" s="44">
        <v>180</v>
      </c>
      <c r="F16" s="44">
        <v>260</v>
      </c>
      <c r="G16" s="11">
        <f t="shared" si="0"/>
        <v>440</v>
      </c>
      <c r="H16" s="23"/>
      <c r="I16" s="21">
        <f t="shared" si="1"/>
        <v>0</v>
      </c>
    </row>
    <row r="17" spans="1:9" ht="19.5" customHeight="1" x14ac:dyDescent="0.15">
      <c r="A17" s="10">
        <v>8</v>
      </c>
      <c r="B17" s="12" t="s">
        <v>29</v>
      </c>
      <c r="C17" s="16" t="s">
        <v>30</v>
      </c>
      <c r="D17" s="16" t="s">
        <v>19</v>
      </c>
      <c r="E17" s="44">
        <v>5</v>
      </c>
      <c r="F17" s="44"/>
      <c r="G17" s="11">
        <f t="shared" si="0"/>
        <v>5</v>
      </c>
      <c r="H17" s="23"/>
      <c r="I17" s="21">
        <f t="shared" si="1"/>
        <v>0</v>
      </c>
    </row>
    <row r="18" spans="1:9" ht="19.5" customHeight="1" x14ac:dyDescent="0.15">
      <c r="A18" s="10">
        <v>9</v>
      </c>
      <c r="B18" s="12" t="s">
        <v>31</v>
      </c>
      <c r="C18" s="16" t="s">
        <v>32</v>
      </c>
      <c r="D18" s="17" t="s">
        <v>19</v>
      </c>
      <c r="E18" s="45">
        <v>5</v>
      </c>
      <c r="F18" s="45"/>
      <c r="G18" s="11">
        <f t="shared" si="0"/>
        <v>5</v>
      </c>
      <c r="H18" s="23"/>
      <c r="I18" s="21">
        <f t="shared" si="1"/>
        <v>0</v>
      </c>
    </row>
    <row r="19" spans="1:9" ht="19.5" customHeight="1" x14ac:dyDescent="0.15">
      <c r="A19" s="10">
        <v>10</v>
      </c>
      <c r="B19" s="13" t="s">
        <v>33</v>
      </c>
      <c r="C19" s="16" t="s">
        <v>34</v>
      </c>
      <c r="D19" s="16" t="s">
        <v>16</v>
      </c>
      <c r="E19" s="43"/>
      <c r="F19" s="44">
        <v>7</v>
      </c>
      <c r="G19" s="11">
        <f t="shared" si="0"/>
        <v>7</v>
      </c>
      <c r="H19" s="23"/>
      <c r="I19" s="21">
        <f t="shared" si="1"/>
        <v>0</v>
      </c>
    </row>
    <row r="20" spans="1:9" ht="19.5" customHeight="1" x14ac:dyDescent="0.15">
      <c r="A20" s="10">
        <v>11</v>
      </c>
      <c r="B20" s="13" t="s">
        <v>180</v>
      </c>
      <c r="C20" s="16" t="s">
        <v>35</v>
      </c>
      <c r="D20" s="16" t="s">
        <v>16</v>
      </c>
      <c r="E20" s="43"/>
      <c r="F20" s="44">
        <v>1</v>
      </c>
      <c r="G20" s="11">
        <f t="shared" si="0"/>
        <v>1</v>
      </c>
      <c r="H20" s="23"/>
      <c r="I20" s="21">
        <f t="shared" si="1"/>
        <v>0</v>
      </c>
    </row>
    <row r="21" spans="1:9" ht="19.5" customHeight="1" x14ac:dyDescent="0.15">
      <c r="A21" s="10">
        <v>12</v>
      </c>
      <c r="B21" s="12" t="s">
        <v>36</v>
      </c>
      <c r="C21" s="17" t="s">
        <v>37</v>
      </c>
      <c r="D21" s="16" t="s">
        <v>16</v>
      </c>
      <c r="E21" s="43"/>
      <c r="F21" s="44">
        <v>1</v>
      </c>
      <c r="G21" s="11">
        <f t="shared" si="0"/>
        <v>1</v>
      </c>
      <c r="H21" s="23"/>
      <c r="I21" s="21">
        <f t="shared" si="1"/>
        <v>0</v>
      </c>
    </row>
    <row r="22" spans="1:9" ht="19.5" customHeight="1" x14ac:dyDescent="0.15">
      <c r="A22" s="10">
        <v>13</v>
      </c>
      <c r="B22" s="12" t="s">
        <v>38</v>
      </c>
      <c r="C22" s="17" t="s">
        <v>39</v>
      </c>
      <c r="D22" s="16" t="s">
        <v>13</v>
      </c>
      <c r="E22" s="43"/>
      <c r="F22" s="44">
        <v>1</v>
      </c>
      <c r="G22" s="11">
        <f t="shared" si="0"/>
        <v>1</v>
      </c>
      <c r="H22" s="23"/>
      <c r="I22" s="21">
        <f t="shared" si="1"/>
        <v>0</v>
      </c>
    </row>
    <row r="23" spans="1:9" ht="19.5" customHeight="1" x14ac:dyDescent="0.15">
      <c r="A23" s="10">
        <v>14</v>
      </c>
      <c r="B23" s="12" t="s">
        <v>40</v>
      </c>
      <c r="C23" s="17" t="s">
        <v>41</v>
      </c>
      <c r="D23" s="16" t="s">
        <v>13</v>
      </c>
      <c r="E23" s="43"/>
      <c r="F23" s="44">
        <v>1</v>
      </c>
      <c r="G23" s="11">
        <f t="shared" si="0"/>
        <v>1</v>
      </c>
      <c r="H23" s="23"/>
      <c r="I23" s="21">
        <f t="shared" si="1"/>
        <v>0</v>
      </c>
    </row>
    <row r="24" spans="1:9" ht="19.5" customHeight="1" x14ac:dyDescent="0.15">
      <c r="A24" s="10">
        <v>15</v>
      </c>
      <c r="B24" s="12" t="s">
        <v>42</v>
      </c>
      <c r="C24" s="16" t="s">
        <v>43</v>
      </c>
      <c r="D24" s="16" t="s">
        <v>16</v>
      </c>
      <c r="E24" s="43"/>
      <c r="F24" s="44">
        <v>200</v>
      </c>
      <c r="G24" s="11">
        <f t="shared" si="0"/>
        <v>200</v>
      </c>
      <c r="H24" s="23"/>
      <c r="I24" s="21">
        <f t="shared" si="1"/>
        <v>0</v>
      </c>
    </row>
    <row r="25" spans="1:9" ht="19.5" customHeight="1" x14ac:dyDescent="0.15">
      <c r="A25" s="10">
        <v>16</v>
      </c>
      <c r="B25" s="13" t="s">
        <v>44</v>
      </c>
      <c r="C25" s="16" t="s">
        <v>45</v>
      </c>
      <c r="D25" s="16" t="s">
        <v>16</v>
      </c>
      <c r="E25" s="43"/>
      <c r="F25" s="44">
        <v>200</v>
      </c>
      <c r="G25" s="11">
        <f t="shared" si="0"/>
        <v>200</v>
      </c>
      <c r="H25" s="23"/>
      <c r="I25" s="21">
        <f t="shared" si="1"/>
        <v>0</v>
      </c>
    </row>
    <row r="26" spans="1:9" ht="19.5" customHeight="1" x14ac:dyDescent="0.15">
      <c r="A26" s="10">
        <v>17</v>
      </c>
      <c r="B26" s="13" t="s">
        <v>46</v>
      </c>
      <c r="C26" s="16" t="s">
        <v>47</v>
      </c>
      <c r="D26" s="16" t="s">
        <v>19</v>
      </c>
      <c r="E26" s="44">
        <v>250</v>
      </c>
      <c r="F26" s="44">
        <v>1</v>
      </c>
      <c r="G26" s="11">
        <f t="shared" si="0"/>
        <v>251</v>
      </c>
      <c r="H26" s="23"/>
      <c r="I26" s="21">
        <f t="shared" si="1"/>
        <v>0</v>
      </c>
    </row>
    <row r="27" spans="1:9" s="6" customFormat="1" ht="19.5" customHeight="1" x14ac:dyDescent="0.15">
      <c r="A27" s="10">
        <v>18</v>
      </c>
      <c r="B27" s="13" t="s">
        <v>48</v>
      </c>
      <c r="C27" s="17" t="s">
        <v>49</v>
      </c>
      <c r="D27" s="16" t="s">
        <v>16</v>
      </c>
      <c r="E27" s="43"/>
      <c r="F27" s="44">
        <v>1</v>
      </c>
      <c r="G27" s="11">
        <f t="shared" si="0"/>
        <v>1</v>
      </c>
      <c r="H27" s="23"/>
      <c r="I27" s="21">
        <f t="shared" si="1"/>
        <v>0</v>
      </c>
    </row>
    <row r="28" spans="1:9" s="6" customFormat="1" ht="19.5" customHeight="1" x14ac:dyDescent="0.15">
      <c r="A28" s="10">
        <v>19</v>
      </c>
      <c r="B28" s="13" t="s">
        <v>50</v>
      </c>
      <c r="C28" s="16" t="s">
        <v>51</v>
      </c>
      <c r="D28" s="16" t="s">
        <v>52</v>
      </c>
      <c r="E28" s="44">
        <v>300</v>
      </c>
      <c r="F28" s="44">
        <v>200</v>
      </c>
      <c r="G28" s="11">
        <f t="shared" si="0"/>
        <v>500</v>
      </c>
      <c r="H28" s="23"/>
      <c r="I28" s="21">
        <f t="shared" si="1"/>
        <v>0</v>
      </c>
    </row>
    <row r="29" spans="1:9" ht="19.5" customHeight="1" x14ac:dyDescent="0.15">
      <c r="A29" s="10">
        <v>20</v>
      </c>
      <c r="B29" s="13" t="s">
        <v>53</v>
      </c>
      <c r="C29" s="17" t="s">
        <v>41</v>
      </c>
      <c r="D29" s="16" t="s">
        <v>16</v>
      </c>
      <c r="E29" s="43"/>
      <c r="F29" s="44">
        <v>1</v>
      </c>
      <c r="G29" s="11">
        <f t="shared" si="0"/>
        <v>1</v>
      </c>
      <c r="H29" s="23"/>
      <c r="I29" s="21">
        <f t="shared" si="1"/>
        <v>0</v>
      </c>
    </row>
    <row r="30" spans="1:9" ht="19.5" customHeight="1" x14ac:dyDescent="0.15">
      <c r="A30" s="10">
        <v>21</v>
      </c>
      <c r="B30" s="13" t="s">
        <v>54</v>
      </c>
      <c r="C30" s="16" t="s">
        <v>55</v>
      </c>
      <c r="D30" s="16" t="s">
        <v>16</v>
      </c>
      <c r="E30" s="43"/>
      <c r="F30" s="44">
        <v>1</v>
      </c>
      <c r="G30" s="11">
        <f t="shared" si="0"/>
        <v>1</v>
      </c>
      <c r="H30" s="23"/>
      <c r="I30" s="21">
        <f t="shared" si="1"/>
        <v>0</v>
      </c>
    </row>
    <row r="31" spans="1:9" ht="19.5" customHeight="1" x14ac:dyDescent="0.15">
      <c r="A31" s="10">
        <v>22</v>
      </c>
      <c r="B31" s="36" t="s">
        <v>188</v>
      </c>
      <c r="C31" s="37" t="s">
        <v>189</v>
      </c>
      <c r="D31" s="37" t="s">
        <v>190</v>
      </c>
      <c r="E31" s="46"/>
      <c r="F31" s="47">
        <v>5</v>
      </c>
      <c r="G31" s="38">
        <f t="shared" si="0"/>
        <v>5</v>
      </c>
      <c r="H31" s="23"/>
      <c r="I31" s="21">
        <f t="shared" si="1"/>
        <v>0</v>
      </c>
    </row>
    <row r="32" spans="1:9" ht="19.5" customHeight="1" x14ac:dyDescent="0.15">
      <c r="A32" s="10">
        <v>23</v>
      </c>
      <c r="B32" s="13" t="s">
        <v>56</v>
      </c>
      <c r="C32" s="16" t="s">
        <v>57</v>
      </c>
      <c r="D32" s="16" t="s">
        <v>19</v>
      </c>
      <c r="E32" s="44">
        <v>250</v>
      </c>
      <c r="F32" s="44">
        <v>180</v>
      </c>
      <c r="G32" s="11">
        <f t="shared" si="0"/>
        <v>430</v>
      </c>
      <c r="H32" s="23"/>
      <c r="I32" s="21">
        <f t="shared" si="1"/>
        <v>0</v>
      </c>
    </row>
    <row r="33" spans="1:9" ht="19.5" customHeight="1" x14ac:dyDescent="0.15">
      <c r="A33" s="10">
        <v>24</v>
      </c>
      <c r="B33" s="13" t="s">
        <v>58</v>
      </c>
      <c r="C33" s="16" t="s">
        <v>59</v>
      </c>
      <c r="D33" s="16" t="s">
        <v>19</v>
      </c>
      <c r="E33" s="44">
        <v>150</v>
      </c>
      <c r="F33" s="44"/>
      <c r="G33" s="11">
        <f t="shared" si="0"/>
        <v>150</v>
      </c>
      <c r="H33" s="23"/>
      <c r="I33" s="21">
        <f t="shared" si="1"/>
        <v>0</v>
      </c>
    </row>
    <row r="34" spans="1:9" s="6" customFormat="1" ht="19.5" customHeight="1" x14ac:dyDescent="0.15">
      <c r="A34" s="10">
        <v>25</v>
      </c>
      <c r="B34" s="13" t="s">
        <v>60</v>
      </c>
      <c r="C34" s="17" t="s">
        <v>41</v>
      </c>
      <c r="D34" s="16" t="s">
        <v>16</v>
      </c>
      <c r="E34" s="43"/>
      <c r="F34" s="44">
        <v>1</v>
      </c>
      <c r="G34" s="11">
        <f t="shared" si="0"/>
        <v>1</v>
      </c>
      <c r="H34" s="23"/>
      <c r="I34" s="21">
        <f t="shared" si="1"/>
        <v>0</v>
      </c>
    </row>
    <row r="35" spans="1:9" s="6" customFormat="1" ht="19.5" customHeight="1" x14ac:dyDescent="0.15">
      <c r="A35" s="10">
        <v>26</v>
      </c>
      <c r="B35" s="13" t="s">
        <v>61</v>
      </c>
      <c r="C35" s="16" t="s">
        <v>62</v>
      </c>
      <c r="D35" s="16" t="s">
        <v>63</v>
      </c>
      <c r="E35" s="44">
        <v>500</v>
      </c>
      <c r="F35" s="44"/>
      <c r="G35" s="11">
        <f t="shared" si="0"/>
        <v>500</v>
      </c>
      <c r="H35" s="23"/>
      <c r="I35" s="21">
        <f t="shared" si="1"/>
        <v>0</v>
      </c>
    </row>
    <row r="36" spans="1:9" ht="19.5" customHeight="1" x14ac:dyDescent="0.15">
      <c r="A36" s="10">
        <v>27</v>
      </c>
      <c r="B36" s="13" t="s">
        <v>181</v>
      </c>
      <c r="C36" s="17" t="s">
        <v>64</v>
      </c>
      <c r="D36" s="16" t="s">
        <v>16</v>
      </c>
      <c r="E36" s="43"/>
      <c r="F36" s="44">
        <v>1</v>
      </c>
      <c r="G36" s="11">
        <f t="shared" si="0"/>
        <v>1</v>
      </c>
      <c r="H36" s="23"/>
      <c r="I36" s="21">
        <f t="shared" si="1"/>
        <v>0</v>
      </c>
    </row>
    <row r="37" spans="1:9" ht="19.5" customHeight="1" x14ac:dyDescent="0.15">
      <c r="A37" s="10">
        <v>28</v>
      </c>
      <c r="B37" s="13" t="s">
        <v>65</v>
      </c>
      <c r="C37" s="16" t="s">
        <v>66</v>
      </c>
      <c r="D37" s="16" t="s">
        <v>16</v>
      </c>
      <c r="E37" s="44">
        <v>50</v>
      </c>
      <c r="F37" s="44">
        <v>230</v>
      </c>
      <c r="G37" s="11">
        <f t="shared" si="0"/>
        <v>280</v>
      </c>
      <c r="H37" s="23"/>
      <c r="I37" s="21">
        <f t="shared" si="1"/>
        <v>0</v>
      </c>
    </row>
    <row r="38" spans="1:9" ht="19.5" customHeight="1" x14ac:dyDescent="0.15">
      <c r="A38" s="10">
        <v>29</v>
      </c>
      <c r="B38" s="12" t="s">
        <v>67</v>
      </c>
      <c r="C38" s="16" t="s">
        <v>68</v>
      </c>
      <c r="D38" s="16" t="s">
        <v>16</v>
      </c>
      <c r="E38" s="43"/>
      <c r="F38" s="44">
        <v>20</v>
      </c>
      <c r="G38" s="11">
        <f t="shared" si="0"/>
        <v>20</v>
      </c>
      <c r="H38" s="23"/>
      <c r="I38" s="21">
        <f t="shared" si="1"/>
        <v>0</v>
      </c>
    </row>
    <row r="39" spans="1:9" ht="19.5" customHeight="1" x14ac:dyDescent="0.15">
      <c r="A39" s="10">
        <v>30</v>
      </c>
      <c r="B39" s="12" t="s">
        <v>69</v>
      </c>
      <c r="C39" s="16" t="s">
        <v>70</v>
      </c>
      <c r="D39" s="16" t="s">
        <v>13</v>
      </c>
      <c r="E39" s="43"/>
      <c r="F39" s="44">
        <v>5</v>
      </c>
      <c r="G39" s="11">
        <f t="shared" si="0"/>
        <v>5</v>
      </c>
      <c r="H39" s="23"/>
      <c r="I39" s="21">
        <f t="shared" si="1"/>
        <v>0</v>
      </c>
    </row>
    <row r="40" spans="1:9" ht="19.5" customHeight="1" x14ac:dyDescent="0.15">
      <c r="A40" s="10">
        <v>31</v>
      </c>
      <c r="B40" s="12" t="s">
        <v>71</v>
      </c>
      <c r="C40" s="16" t="s">
        <v>72</v>
      </c>
      <c r="D40" s="17" t="s">
        <v>13</v>
      </c>
      <c r="E40" s="45">
        <v>300</v>
      </c>
      <c r="F40" s="45"/>
      <c r="G40" s="11">
        <f t="shared" si="0"/>
        <v>300</v>
      </c>
      <c r="H40" s="23"/>
      <c r="I40" s="21">
        <f t="shared" si="1"/>
        <v>0</v>
      </c>
    </row>
    <row r="41" spans="1:9" ht="19.5" customHeight="1" x14ac:dyDescent="0.15">
      <c r="A41" s="10">
        <v>32</v>
      </c>
      <c r="B41" s="13" t="s">
        <v>73</v>
      </c>
      <c r="C41" s="16" t="s">
        <v>74</v>
      </c>
      <c r="D41" s="16" t="s">
        <v>19</v>
      </c>
      <c r="E41" s="44">
        <v>350</v>
      </c>
      <c r="F41" s="44">
        <v>440</v>
      </c>
      <c r="G41" s="11">
        <f t="shared" si="0"/>
        <v>790</v>
      </c>
      <c r="H41" s="23"/>
      <c r="I41" s="21">
        <f t="shared" si="1"/>
        <v>0</v>
      </c>
    </row>
    <row r="42" spans="1:9" ht="19.5" customHeight="1" x14ac:dyDescent="0.15">
      <c r="A42" s="10">
        <v>33</v>
      </c>
      <c r="B42" s="13" t="s">
        <v>75</v>
      </c>
      <c r="C42" s="16" t="s">
        <v>76</v>
      </c>
      <c r="D42" s="16" t="s">
        <v>13</v>
      </c>
      <c r="E42" s="43"/>
      <c r="F42" s="44">
        <v>3</v>
      </c>
      <c r="G42" s="11">
        <f t="shared" si="0"/>
        <v>3</v>
      </c>
      <c r="H42" s="23"/>
      <c r="I42" s="21">
        <f t="shared" si="1"/>
        <v>0</v>
      </c>
    </row>
    <row r="43" spans="1:9" ht="19.5" customHeight="1" x14ac:dyDescent="0.15">
      <c r="A43" s="10">
        <v>34</v>
      </c>
      <c r="B43" s="12" t="s">
        <v>77</v>
      </c>
      <c r="C43" s="17" t="s">
        <v>78</v>
      </c>
      <c r="D43" s="16" t="s">
        <v>13</v>
      </c>
      <c r="E43" s="43"/>
      <c r="F43" s="44">
        <v>5</v>
      </c>
      <c r="G43" s="11">
        <f t="shared" si="0"/>
        <v>5</v>
      </c>
      <c r="H43" s="23"/>
      <c r="I43" s="21">
        <f t="shared" si="1"/>
        <v>0</v>
      </c>
    </row>
    <row r="44" spans="1:9" ht="19.5" customHeight="1" x14ac:dyDescent="0.15">
      <c r="A44" s="10">
        <v>35</v>
      </c>
      <c r="B44" s="13" t="s">
        <v>79</v>
      </c>
      <c r="C44" s="16" t="s">
        <v>80</v>
      </c>
      <c r="D44" s="16" t="s">
        <v>13</v>
      </c>
      <c r="E44" s="43"/>
      <c r="F44" s="44">
        <v>10</v>
      </c>
      <c r="G44" s="11">
        <f t="shared" si="0"/>
        <v>10</v>
      </c>
      <c r="H44" s="23"/>
      <c r="I44" s="21">
        <f t="shared" si="1"/>
        <v>0</v>
      </c>
    </row>
    <row r="45" spans="1:9" ht="19.5" customHeight="1" x14ac:dyDescent="0.15">
      <c r="A45" s="10">
        <v>36</v>
      </c>
      <c r="B45" s="13" t="s">
        <v>81</v>
      </c>
      <c r="C45" s="16" t="s">
        <v>82</v>
      </c>
      <c r="D45" s="16" t="s">
        <v>13</v>
      </c>
      <c r="E45" s="43"/>
      <c r="F45" s="44">
        <v>100</v>
      </c>
      <c r="G45" s="11">
        <f t="shared" si="0"/>
        <v>100</v>
      </c>
      <c r="H45" s="23"/>
      <c r="I45" s="21">
        <f t="shared" si="1"/>
        <v>0</v>
      </c>
    </row>
    <row r="46" spans="1:9" ht="19.5" customHeight="1" x14ac:dyDescent="0.15">
      <c r="A46" s="10">
        <v>37</v>
      </c>
      <c r="B46" s="13" t="s">
        <v>83</v>
      </c>
      <c r="C46" s="16" t="s">
        <v>84</v>
      </c>
      <c r="D46" s="16" t="s">
        <v>13</v>
      </c>
      <c r="E46" s="43"/>
      <c r="F46" s="44">
        <v>20</v>
      </c>
      <c r="G46" s="11">
        <f t="shared" si="0"/>
        <v>20</v>
      </c>
      <c r="H46" s="23"/>
      <c r="I46" s="21">
        <f t="shared" si="1"/>
        <v>0</v>
      </c>
    </row>
    <row r="47" spans="1:9" ht="19.5" customHeight="1" x14ac:dyDescent="0.15">
      <c r="A47" s="10">
        <v>38</v>
      </c>
      <c r="B47" s="13" t="s">
        <v>85</v>
      </c>
      <c r="C47" s="16" t="s">
        <v>86</v>
      </c>
      <c r="D47" s="16" t="s">
        <v>13</v>
      </c>
      <c r="E47" s="43"/>
      <c r="F47" s="44">
        <v>1</v>
      </c>
      <c r="G47" s="11">
        <f t="shared" si="0"/>
        <v>1</v>
      </c>
      <c r="H47" s="23"/>
      <c r="I47" s="21">
        <f t="shared" si="1"/>
        <v>0</v>
      </c>
    </row>
    <row r="48" spans="1:9" s="6" customFormat="1" ht="19.5" customHeight="1" x14ac:dyDescent="0.15">
      <c r="A48" s="10">
        <v>39</v>
      </c>
      <c r="B48" s="13" t="s">
        <v>87</v>
      </c>
      <c r="C48" s="17" t="s">
        <v>88</v>
      </c>
      <c r="D48" s="16" t="s">
        <v>13</v>
      </c>
      <c r="E48" s="43"/>
      <c r="F48" s="44">
        <v>5</v>
      </c>
      <c r="G48" s="11">
        <f t="shared" si="0"/>
        <v>5</v>
      </c>
      <c r="H48" s="23"/>
      <c r="I48" s="21">
        <f t="shared" si="1"/>
        <v>0</v>
      </c>
    </row>
    <row r="49" spans="1:9" s="6" customFormat="1" ht="19.5" customHeight="1" x14ac:dyDescent="0.15">
      <c r="A49" s="10">
        <v>40</v>
      </c>
      <c r="B49" s="13" t="s">
        <v>89</v>
      </c>
      <c r="C49" s="16" t="s">
        <v>90</v>
      </c>
      <c r="D49" s="16" t="s">
        <v>13</v>
      </c>
      <c r="E49" s="44">
        <v>250</v>
      </c>
      <c r="F49" s="44"/>
      <c r="G49" s="11">
        <f t="shared" si="0"/>
        <v>250</v>
      </c>
      <c r="H49" s="23"/>
      <c r="I49" s="21">
        <f t="shared" si="1"/>
        <v>0</v>
      </c>
    </row>
    <row r="50" spans="1:9" ht="19.5" customHeight="1" x14ac:dyDescent="0.15">
      <c r="A50" s="10">
        <v>41</v>
      </c>
      <c r="B50" s="13" t="s">
        <v>184</v>
      </c>
      <c r="C50" s="17" t="s">
        <v>185</v>
      </c>
      <c r="D50" s="16" t="s">
        <v>13</v>
      </c>
      <c r="E50" s="44">
        <v>30</v>
      </c>
      <c r="F50" s="44"/>
      <c r="G50" s="11">
        <f t="shared" si="0"/>
        <v>30</v>
      </c>
      <c r="H50" s="23"/>
      <c r="I50" s="21">
        <f t="shared" si="1"/>
        <v>0</v>
      </c>
    </row>
    <row r="51" spans="1:9" ht="19.5" customHeight="1" x14ac:dyDescent="0.15">
      <c r="A51" s="10">
        <v>42</v>
      </c>
      <c r="B51" s="13" t="s">
        <v>91</v>
      </c>
      <c r="C51" s="16" t="s">
        <v>92</v>
      </c>
      <c r="D51" s="16" t="s">
        <v>13</v>
      </c>
      <c r="E51" s="44">
        <v>20</v>
      </c>
      <c r="F51" s="44"/>
      <c r="G51" s="11">
        <f t="shared" si="0"/>
        <v>20</v>
      </c>
      <c r="H51" s="23"/>
      <c r="I51" s="21">
        <f t="shared" si="1"/>
        <v>0</v>
      </c>
    </row>
    <row r="52" spans="1:9" ht="19.5" customHeight="1" x14ac:dyDescent="0.15">
      <c r="A52" s="10">
        <v>43</v>
      </c>
      <c r="B52" s="13" t="s">
        <v>93</v>
      </c>
      <c r="C52" s="16" t="s">
        <v>94</v>
      </c>
      <c r="D52" s="16" t="s">
        <v>13</v>
      </c>
      <c r="E52" s="44">
        <v>5</v>
      </c>
      <c r="F52" s="44"/>
      <c r="G52" s="11">
        <f t="shared" si="0"/>
        <v>5</v>
      </c>
      <c r="H52" s="23"/>
      <c r="I52" s="21">
        <f t="shared" si="1"/>
        <v>0</v>
      </c>
    </row>
    <row r="53" spans="1:9" s="6" customFormat="1" ht="19.5" customHeight="1" x14ac:dyDescent="0.15">
      <c r="A53" s="10">
        <v>44</v>
      </c>
      <c r="B53" s="13" t="s">
        <v>95</v>
      </c>
      <c r="C53" s="17" t="s">
        <v>96</v>
      </c>
      <c r="D53" s="16" t="s">
        <v>16</v>
      </c>
      <c r="E53" s="43"/>
      <c r="F53" s="44">
        <v>1</v>
      </c>
      <c r="G53" s="11">
        <f t="shared" si="0"/>
        <v>1</v>
      </c>
      <c r="H53" s="23"/>
      <c r="I53" s="21">
        <f t="shared" si="1"/>
        <v>0</v>
      </c>
    </row>
    <row r="54" spans="1:9" ht="19.5" customHeight="1" x14ac:dyDescent="0.15">
      <c r="A54" s="10">
        <v>45</v>
      </c>
      <c r="B54" s="12" t="s">
        <v>97</v>
      </c>
      <c r="C54" s="16" t="s">
        <v>98</v>
      </c>
      <c r="D54" s="17" t="s">
        <v>16</v>
      </c>
      <c r="E54" s="48"/>
      <c r="F54" s="45">
        <v>1</v>
      </c>
      <c r="G54" s="11">
        <f t="shared" si="0"/>
        <v>1</v>
      </c>
      <c r="H54" s="23"/>
      <c r="I54" s="21">
        <f t="shared" si="1"/>
        <v>0</v>
      </c>
    </row>
    <row r="55" spans="1:9" ht="19.5" customHeight="1" x14ac:dyDescent="0.15">
      <c r="A55" s="10">
        <v>46</v>
      </c>
      <c r="B55" s="13" t="s">
        <v>99</v>
      </c>
      <c r="C55" s="16" t="s">
        <v>90</v>
      </c>
      <c r="D55" s="16" t="s">
        <v>19</v>
      </c>
      <c r="E55" s="44">
        <v>350</v>
      </c>
      <c r="F55" s="44"/>
      <c r="G55" s="11">
        <f t="shared" si="0"/>
        <v>350</v>
      </c>
      <c r="H55" s="23"/>
      <c r="I55" s="21">
        <f t="shared" si="1"/>
        <v>0</v>
      </c>
    </row>
    <row r="56" spans="1:9" ht="19.5" customHeight="1" x14ac:dyDescent="0.15">
      <c r="A56" s="10">
        <v>47</v>
      </c>
      <c r="B56" s="13" t="s">
        <v>100</v>
      </c>
      <c r="C56" s="16" t="s">
        <v>101</v>
      </c>
      <c r="D56" s="16" t="s">
        <v>102</v>
      </c>
      <c r="E56" s="44">
        <v>2</v>
      </c>
      <c r="F56" s="44"/>
      <c r="G56" s="11">
        <f t="shared" si="0"/>
        <v>2</v>
      </c>
      <c r="H56" s="23"/>
      <c r="I56" s="21">
        <f t="shared" si="1"/>
        <v>0</v>
      </c>
    </row>
    <row r="57" spans="1:9" ht="19.5" customHeight="1" x14ac:dyDescent="0.15">
      <c r="A57" s="10">
        <v>48</v>
      </c>
      <c r="B57" s="12" t="s">
        <v>103</v>
      </c>
      <c r="C57" s="17" t="s">
        <v>104</v>
      </c>
      <c r="D57" s="16" t="s">
        <v>16</v>
      </c>
      <c r="E57" s="43"/>
      <c r="F57" s="44">
        <v>1</v>
      </c>
      <c r="G57" s="11">
        <f t="shared" si="0"/>
        <v>1</v>
      </c>
      <c r="H57" s="23"/>
      <c r="I57" s="21">
        <f t="shared" si="1"/>
        <v>0</v>
      </c>
    </row>
    <row r="58" spans="1:9" ht="19.5" customHeight="1" x14ac:dyDescent="0.15">
      <c r="A58" s="10">
        <v>49</v>
      </c>
      <c r="B58" s="13" t="s">
        <v>105</v>
      </c>
      <c r="C58" s="16" t="s">
        <v>106</v>
      </c>
      <c r="D58" s="16" t="s">
        <v>19</v>
      </c>
      <c r="E58" s="44">
        <v>700</v>
      </c>
      <c r="F58" s="44"/>
      <c r="G58" s="11">
        <f t="shared" si="0"/>
        <v>700</v>
      </c>
      <c r="H58" s="23"/>
      <c r="I58" s="21">
        <f t="shared" si="1"/>
        <v>0</v>
      </c>
    </row>
    <row r="59" spans="1:9" ht="19.5" customHeight="1" x14ac:dyDescent="0.15">
      <c r="A59" s="10">
        <v>50</v>
      </c>
      <c r="B59" s="13" t="s">
        <v>107</v>
      </c>
      <c r="C59" s="16" t="s">
        <v>108</v>
      </c>
      <c r="D59" s="16" t="s">
        <v>16</v>
      </c>
      <c r="E59" s="43"/>
      <c r="F59" s="44">
        <v>200</v>
      </c>
      <c r="G59" s="11">
        <f t="shared" si="0"/>
        <v>200</v>
      </c>
      <c r="H59" s="23"/>
      <c r="I59" s="21">
        <f t="shared" si="1"/>
        <v>0</v>
      </c>
    </row>
    <row r="60" spans="1:9" ht="19.5" customHeight="1" x14ac:dyDescent="0.15">
      <c r="A60" s="10">
        <v>51</v>
      </c>
      <c r="B60" s="13" t="s">
        <v>107</v>
      </c>
      <c r="C60" s="16" t="s">
        <v>109</v>
      </c>
      <c r="D60" s="16" t="s">
        <v>19</v>
      </c>
      <c r="E60" s="44">
        <v>50</v>
      </c>
      <c r="F60" s="44"/>
      <c r="G60" s="11">
        <f t="shared" si="0"/>
        <v>50</v>
      </c>
      <c r="H60" s="23"/>
      <c r="I60" s="21">
        <f t="shared" si="1"/>
        <v>0</v>
      </c>
    </row>
    <row r="61" spans="1:9" ht="19.5" customHeight="1" x14ac:dyDescent="0.15">
      <c r="A61" s="10">
        <v>52</v>
      </c>
      <c r="B61" s="13" t="s">
        <v>110</v>
      </c>
      <c r="C61" s="16" t="s">
        <v>111</v>
      </c>
      <c r="D61" s="16" t="s">
        <v>16</v>
      </c>
      <c r="E61" s="43"/>
      <c r="F61" s="44">
        <v>550</v>
      </c>
      <c r="G61" s="11">
        <f t="shared" si="0"/>
        <v>550</v>
      </c>
      <c r="H61" s="23"/>
      <c r="I61" s="21">
        <f t="shared" si="1"/>
        <v>0</v>
      </c>
    </row>
    <row r="62" spans="1:9" s="6" customFormat="1" ht="19.5" customHeight="1" x14ac:dyDescent="0.15">
      <c r="A62" s="10">
        <v>53</v>
      </c>
      <c r="B62" s="13" t="s">
        <v>110</v>
      </c>
      <c r="C62" s="17" t="s">
        <v>112</v>
      </c>
      <c r="D62" s="16" t="s">
        <v>19</v>
      </c>
      <c r="E62" s="44">
        <v>800</v>
      </c>
      <c r="F62" s="44"/>
      <c r="G62" s="11">
        <f t="shared" si="0"/>
        <v>800</v>
      </c>
      <c r="H62" s="23"/>
      <c r="I62" s="21">
        <f t="shared" si="1"/>
        <v>0</v>
      </c>
    </row>
    <row r="63" spans="1:9" s="6" customFormat="1" ht="19.5" customHeight="1" x14ac:dyDescent="0.15">
      <c r="A63" s="10">
        <v>54</v>
      </c>
      <c r="B63" s="13" t="s">
        <v>113</v>
      </c>
      <c r="C63" s="16" t="s">
        <v>114</v>
      </c>
      <c r="D63" s="16" t="s">
        <v>19</v>
      </c>
      <c r="E63" s="44">
        <v>250</v>
      </c>
      <c r="F63" s="44">
        <v>200</v>
      </c>
      <c r="G63" s="11">
        <f t="shared" si="0"/>
        <v>450</v>
      </c>
      <c r="H63" s="23"/>
      <c r="I63" s="21">
        <f t="shared" si="1"/>
        <v>0</v>
      </c>
    </row>
    <row r="64" spans="1:9" ht="19.5" customHeight="1" x14ac:dyDescent="0.15">
      <c r="A64" s="10">
        <v>55</v>
      </c>
      <c r="B64" s="13" t="s">
        <v>115</v>
      </c>
      <c r="C64" s="17" t="s">
        <v>116</v>
      </c>
      <c r="D64" s="16" t="s">
        <v>13</v>
      </c>
      <c r="E64" s="44">
        <v>250</v>
      </c>
      <c r="F64" s="44"/>
      <c r="G64" s="11">
        <f t="shared" si="0"/>
        <v>250</v>
      </c>
      <c r="H64" s="23"/>
      <c r="I64" s="21">
        <f t="shared" si="1"/>
        <v>0</v>
      </c>
    </row>
    <row r="65" spans="1:9" ht="19.5" customHeight="1" x14ac:dyDescent="0.15">
      <c r="A65" s="10">
        <v>56</v>
      </c>
      <c r="B65" s="13" t="s">
        <v>117</v>
      </c>
      <c r="C65" s="16" t="s">
        <v>186</v>
      </c>
      <c r="D65" s="16" t="s">
        <v>19</v>
      </c>
      <c r="E65" s="44">
        <v>1500</v>
      </c>
      <c r="F65" s="44">
        <v>1200</v>
      </c>
      <c r="G65" s="11">
        <f t="shared" si="0"/>
        <v>2700</v>
      </c>
      <c r="H65" s="23"/>
      <c r="I65" s="21">
        <f t="shared" si="1"/>
        <v>0</v>
      </c>
    </row>
    <row r="66" spans="1:9" ht="19.5" customHeight="1" x14ac:dyDescent="0.15">
      <c r="A66" s="10">
        <v>57</v>
      </c>
      <c r="B66" s="13" t="s">
        <v>118</v>
      </c>
      <c r="C66" s="16" t="s">
        <v>119</v>
      </c>
      <c r="D66" s="16" t="s">
        <v>19</v>
      </c>
      <c r="E66" s="44">
        <v>250</v>
      </c>
      <c r="F66" s="44">
        <v>200</v>
      </c>
      <c r="G66" s="11">
        <f t="shared" si="0"/>
        <v>450</v>
      </c>
      <c r="H66" s="23"/>
      <c r="I66" s="21">
        <f t="shared" si="1"/>
        <v>0</v>
      </c>
    </row>
    <row r="67" spans="1:9" s="6" customFormat="1" ht="19.5" customHeight="1" x14ac:dyDescent="0.15">
      <c r="A67" s="10">
        <v>58</v>
      </c>
      <c r="B67" s="13" t="s">
        <v>120</v>
      </c>
      <c r="C67" s="17" t="s">
        <v>121</v>
      </c>
      <c r="D67" s="16" t="s">
        <v>19</v>
      </c>
      <c r="E67" s="44">
        <v>250</v>
      </c>
      <c r="F67" s="44">
        <v>150</v>
      </c>
      <c r="G67" s="11">
        <f t="shared" si="0"/>
        <v>400</v>
      </c>
      <c r="H67" s="23"/>
      <c r="I67" s="21">
        <f t="shared" si="1"/>
        <v>0</v>
      </c>
    </row>
    <row r="68" spans="1:9" ht="19.5" customHeight="1" x14ac:dyDescent="0.15">
      <c r="A68" s="10">
        <v>59</v>
      </c>
      <c r="B68" s="12" t="s">
        <v>122</v>
      </c>
      <c r="C68" s="16" t="s">
        <v>123</v>
      </c>
      <c r="D68" s="17" t="s">
        <v>124</v>
      </c>
      <c r="E68" s="45">
        <v>5000</v>
      </c>
      <c r="F68" s="45">
        <v>3000</v>
      </c>
      <c r="G68" s="11">
        <f t="shared" si="0"/>
        <v>8000</v>
      </c>
      <c r="H68" s="23"/>
      <c r="I68" s="21">
        <f t="shared" si="1"/>
        <v>0</v>
      </c>
    </row>
    <row r="69" spans="1:9" ht="19.5" customHeight="1" x14ac:dyDescent="0.15">
      <c r="A69" s="10">
        <v>60</v>
      </c>
      <c r="B69" s="13" t="s">
        <v>125</v>
      </c>
      <c r="C69" s="16" t="s">
        <v>126</v>
      </c>
      <c r="D69" s="16" t="s">
        <v>16</v>
      </c>
      <c r="E69" s="43"/>
      <c r="F69" s="44">
        <v>1</v>
      </c>
      <c r="G69" s="11">
        <f t="shared" si="0"/>
        <v>1</v>
      </c>
      <c r="H69" s="23"/>
      <c r="I69" s="21">
        <f t="shared" si="1"/>
        <v>0</v>
      </c>
    </row>
    <row r="70" spans="1:9" ht="19.5" customHeight="1" x14ac:dyDescent="0.15">
      <c r="A70" s="10">
        <v>61</v>
      </c>
      <c r="B70" s="13" t="s">
        <v>127</v>
      </c>
      <c r="C70" s="16" t="s">
        <v>128</v>
      </c>
      <c r="D70" s="16" t="s">
        <v>19</v>
      </c>
      <c r="E70" s="44">
        <v>2000</v>
      </c>
      <c r="F70" s="44"/>
      <c r="G70" s="11">
        <f t="shared" si="0"/>
        <v>2000</v>
      </c>
      <c r="H70" s="23"/>
      <c r="I70" s="21">
        <f t="shared" si="1"/>
        <v>0</v>
      </c>
    </row>
    <row r="71" spans="1:9" ht="19.5" customHeight="1" x14ac:dyDescent="0.15">
      <c r="A71" s="10">
        <v>62</v>
      </c>
      <c r="B71" s="12" t="s">
        <v>129</v>
      </c>
      <c r="C71" s="17" t="s">
        <v>130</v>
      </c>
      <c r="D71" s="16" t="s">
        <v>16</v>
      </c>
      <c r="E71" s="43"/>
      <c r="F71" s="44">
        <v>1200</v>
      </c>
      <c r="G71" s="11">
        <f t="shared" si="0"/>
        <v>1200</v>
      </c>
      <c r="H71" s="23"/>
      <c r="I71" s="21">
        <f t="shared" si="1"/>
        <v>0</v>
      </c>
    </row>
    <row r="72" spans="1:9" ht="19.5" customHeight="1" x14ac:dyDescent="0.15">
      <c r="A72" s="10">
        <v>63</v>
      </c>
      <c r="B72" s="13" t="s">
        <v>131</v>
      </c>
      <c r="C72" s="16" t="s">
        <v>96</v>
      </c>
      <c r="D72" s="16" t="s">
        <v>16</v>
      </c>
      <c r="E72" s="43"/>
      <c r="F72" s="44">
        <v>1</v>
      </c>
      <c r="G72" s="11">
        <f t="shared" si="0"/>
        <v>1</v>
      </c>
      <c r="H72" s="23"/>
      <c r="I72" s="21">
        <f t="shared" si="1"/>
        <v>0</v>
      </c>
    </row>
    <row r="73" spans="1:9" ht="19.5" customHeight="1" x14ac:dyDescent="0.15">
      <c r="A73" s="10">
        <v>64</v>
      </c>
      <c r="B73" s="13" t="s">
        <v>132</v>
      </c>
      <c r="C73" s="16" t="s">
        <v>133</v>
      </c>
      <c r="D73" s="16" t="s">
        <v>16</v>
      </c>
      <c r="E73" s="43"/>
      <c r="F73" s="44">
        <v>140</v>
      </c>
      <c r="G73" s="11">
        <f t="shared" si="0"/>
        <v>140</v>
      </c>
      <c r="H73" s="23"/>
      <c r="I73" s="21">
        <f t="shared" si="1"/>
        <v>0</v>
      </c>
    </row>
    <row r="74" spans="1:9" ht="19.5" customHeight="1" x14ac:dyDescent="0.15">
      <c r="A74" s="10">
        <v>65</v>
      </c>
      <c r="B74" s="13" t="s">
        <v>134</v>
      </c>
      <c r="C74" s="16" t="s">
        <v>135</v>
      </c>
      <c r="D74" s="16" t="s">
        <v>16</v>
      </c>
      <c r="E74" s="43"/>
      <c r="F74" s="44">
        <v>350</v>
      </c>
      <c r="G74" s="11">
        <f t="shared" si="0"/>
        <v>350</v>
      </c>
      <c r="H74" s="23"/>
      <c r="I74" s="21">
        <f t="shared" si="1"/>
        <v>0</v>
      </c>
    </row>
    <row r="75" spans="1:9" ht="19.5" customHeight="1" x14ac:dyDescent="0.15">
      <c r="A75" s="10">
        <v>66</v>
      </c>
      <c r="B75" s="13" t="s">
        <v>136</v>
      </c>
      <c r="C75" s="16" t="s">
        <v>137</v>
      </c>
      <c r="D75" s="16" t="s">
        <v>19</v>
      </c>
      <c r="E75" s="44">
        <v>150</v>
      </c>
      <c r="F75" s="44">
        <v>220</v>
      </c>
      <c r="G75" s="11">
        <f t="shared" si="0"/>
        <v>370</v>
      </c>
      <c r="H75" s="23"/>
      <c r="I75" s="21">
        <f t="shared" ref="I75:I98" si="2">G75*H75</f>
        <v>0</v>
      </c>
    </row>
    <row r="76" spans="1:9" s="6" customFormat="1" ht="19.5" customHeight="1" x14ac:dyDescent="0.15">
      <c r="A76" s="10">
        <v>67</v>
      </c>
      <c r="B76" s="13" t="s">
        <v>138</v>
      </c>
      <c r="C76" s="17" t="s">
        <v>139</v>
      </c>
      <c r="D76" s="16" t="s">
        <v>16</v>
      </c>
      <c r="E76" s="43"/>
      <c r="F76" s="44">
        <v>60</v>
      </c>
      <c r="G76" s="11">
        <f t="shared" ref="G76:G98" si="3">E76+F76</f>
        <v>60</v>
      </c>
      <c r="H76" s="23"/>
      <c r="I76" s="21">
        <f t="shared" si="2"/>
        <v>0</v>
      </c>
    </row>
    <row r="77" spans="1:9" s="6" customFormat="1" ht="19.5" customHeight="1" x14ac:dyDescent="0.15">
      <c r="A77" s="10">
        <v>68</v>
      </c>
      <c r="B77" s="13" t="s">
        <v>140</v>
      </c>
      <c r="C77" s="16" t="s">
        <v>141</v>
      </c>
      <c r="D77" s="16" t="s">
        <v>16</v>
      </c>
      <c r="E77" s="43"/>
      <c r="F77" s="44">
        <v>5</v>
      </c>
      <c r="G77" s="11">
        <f t="shared" si="3"/>
        <v>5</v>
      </c>
      <c r="H77" s="23"/>
      <c r="I77" s="21">
        <f t="shared" si="2"/>
        <v>0</v>
      </c>
    </row>
    <row r="78" spans="1:9" ht="19.5" customHeight="1" x14ac:dyDescent="0.15">
      <c r="A78" s="10">
        <v>69</v>
      </c>
      <c r="B78" s="13" t="s">
        <v>142</v>
      </c>
      <c r="C78" s="17" t="s">
        <v>143</v>
      </c>
      <c r="D78" s="16" t="s">
        <v>16</v>
      </c>
      <c r="E78" s="43"/>
      <c r="F78" s="44">
        <v>40</v>
      </c>
      <c r="G78" s="11">
        <f t="shared" si="3"/>
        <v>40</v>
      </c>
      <c r="H78" s="23"/>
      <c r="I78" s="21">
        <f t="shared" si="2"/>
        <v>0</v>
      </c>
    </row>
    <row r="79" spans="1:9" ht="19.5" customHeight="1" x14ac:dyDescent="0.15">
      <c r="A79" s="10">
        <v>70</v>
      </c>
      <c r="B79" s="36" t="s">
        <v>191</v>
      </c>
      <c r="C79" s="40" t="s">
        <v>192</v>
      </c>
      <c r="D79" s="37" t="s">
        <v>16</v>
      </c>
      <c r="E79" s="46"/>
      <c r="F79" s="47">
        <v>3</v>
      </c>
      <c r="G79" s="38">
        <f t="shared" si="3"/>
        <v>3</v>
      </c>
      <c r="H79" s="23"/>
      <c r="I79" s="21">
        <f t="shared" si="2"/>
        <v>0</v>
      </c>
    </row>
    <row r="80" spans="1:9" ht="19.5" customHeight="1" x14ac:dyDescent="0.15">
      <c r="A80" s="10">
        <v>71</v>
      </c>
      <c r="B80" s="13" t="s">
        <v>144</v>
      </c>
      <c r="C80" s="16" t="s">
        <v>145</v>
      </c>
      <c r="D80" s="16" t="s">
        <v>16</v>
      </c>
      <c r="E80" s="43"/>
      <c r="F80" s="44">
        <v>60</v>
      </c>
      <c r="G80" s="11">
        <f t="shared" si="3"/>
        <v>60</v>
      </c>
      <c r="H80" s="23"/>
      <c r="I80" s="21">
        <f t="shared" si="2"/>
        <v>0</v>
      </c>
    </row>
    <row r="81" spans="1:9" ht="19.5" customHeight="1" x14ac:dyDescent="0.15">
      <c r="A81" s="10">
        <v>72</v>
      </c>
      <c r="B81" s="13" t="s">
        <v>146</v>
      </c>
      <c r="C81" s="16" t="s">
        <v>147</v>
      </c>
      <c r="D81" s="16" t="s">
        <v>16</v>
      </c>
      <c r="E81" s="43"/>
      <c r="F81" s="44">
        <v>10</v>
      </c>
      <c r="G81" s="11">
        <f t="shared" si="3"/>
        <v>10</v>
      </c>
      <c r="H81" s="23"/>
      <c r="I81" s="21">
        <f t="shared" si="2"/>
        <v>0</v>
      </c>
    </row>
    <row r="82" spans="1:9" s="6" customFormat="1" ht="19.5" customHeight="1" x14ac:dyDescent="0.15">
      <c r="A82" s="10">
        <v>73</v>
      </c>
      <c r="B82" s="13" t="s">
        <v>148</v>
      </c>
      <c r="C82" s="17" t="s">
        <v>149</v>
      </c>
      <c r="D82" s="16" t="s">
        <v>19</v>
      </c>
      <c r="E82" s="43"/>
      <c r="F82" s="44">
        <v>20</v>
      </c>
      <c r="G82" s="11">
        <f t="shared" si="3"/>
        <v>20</v>
      </c>
      <c r="H82" s="23"/>
      <c r="I82" s="21">
        <f t="shared" si="2"/>
        <v>0</v>
      </c>
    </row>
    <row r="83" spans="1:9" ht="19.5" customHeight="1" x14ac:dyDescent="0.15">
      <c r="A83" s="10">
        <v>74</v>
      </c>
      <c r="B83" s="12" t="s">
        <v>150</v>
      </c>
      <c r="C83" s="16" t="s">
        <v>151</v>
      </c>
      <c r="D83" s="17" t="s">
        <v>16</v>
      </c>
      <c r="E83" s="48"/>
      <c r="F83" s="45">
        <v>1</v>
      </c>
      <c r="G83" s="11">
        <f t="shared" si="3"/>
        <v>1</v>
      </c>
      <c r="H83" s="23"/>
      <c r="I83" s="21">
        <f t="shared" si="2"/>
        <v>0</v>
      </c>
    </row>
    <row r="84" spans="1:9" ht="19.5" customHeight="1" x14ac:dyDescent="0.15">
      <c r="A84" s="10">
        <v>75</v>
      </c>
      <c r="B84" s="13" t="s">
        <v>152</v>
      </c>
      <c r="C84" s="16" t="s">
        <v>153</v>
      </c>
      <c r="D84" s="16" t="s">
        <v>19</v>
      </c>
      <c r="E84" s="44">
        <v>250</v>
      </c>
      <c r="F84" s="44">
        <v>10</v>
      </c>
      <c r="G84" s="11">
        <f t="shared" si="3"/>
        <v>260</v>
      </c>
      <c r="H84" s="23"/>
      <c r="I84" s="21">
        <f t="shared" si="2"/>
        <v>0</v>
      </c>
    </row>
    <row r="85" spans="1:9" ht="19.5" customHeight="1" x14ac:dyDescent="0.15">
      <c r="A85" s="10">
        <v>76</v>
      </c>
      <c r="B85" s="13" t="s">
        <v>154</v>
      </c>
      <c r="C85" s="16" t="s">
        <v>155</v>
      </c>
      <c r="D85" s="16" t="s">
        <v>22</v>
      </c>
      <c r="E85" s="43"/>
      <c r="F85" s="44">
        <v>5</v>
      </c>
      <c r="G85" s="11">
        <f t="shared" si="3"/>
        <v>5</v>
      </c>
      <c r="H85" s="23"/>
      <c r="I85" s="21">
        <f t="shared" si="2"/>
        <v>0</v>
      </c>
    </row>
    <row r="86" spans="1:9" ht="19.5" customHeight="1" x14ac:dyDescent="0.15">
      <c r="A86" s="10">
        <v>77</v>
      </c>
      <c r="B86" s="12" t="s">
        <v>156</v>
      </c>
      <c r="C86" s="17" t="s">
        <v>157</v>
      </c>
      <c r="D86" s="16" t="s">
        <v>124</v>
      </c>
      <c r="E86" s="43"/>
      <c r="F86" s="44">
        <v>50</v>
      </c>
      <c r="G86" s="11">
        <f t="shared" si="3"/>
        <v>50</v>
      </c>
      <c r="H86" s="23"/>
      <c r="I86" s="21">
        <f t="shared" si="2"/>
        <v>0</v>
      </c>
    </row>
    <row r="87" spans="1:9" ht="19.5" customHeight="1" x14ac:dyDescent="0.15">
      <c r="A87" s="10">
        <v>78</v>
      </c>
      <c r="B87" s="13" t="s">
        <v>182</v>
      </c>
      <c r="C87" s="16" t="s">
        <v>158</v>
      </c>
      <c r="D87" s="16" t="s">
        <v>13</v>
      </c>
      <c r="E87" s="43"/>
      <c r="F87" s="44">
        <v>10</v>
      </c>
      <c r="G87" s="11">
        <f t="shared" si="3"/>
        <v>10</v>
      </c>
      <c r="H87" s="23"/>
      <c r="I87" s="21">
        <f t="shared" si="2"/>
        <v>0</v>
      </c>
    </row>
    <row r="88" spans="1:9" ht="19.5" customHeight="1" x14ac:dyDescent="0.15">
      <c r="A88" s="10">
        <v>79</v>
      </c>
      <c r="B88" s="13" t="s">
        <v>159</v>
      </c>
      <c r="C88" s="16" t="s">
        <v>160</v>
      </c>
      <c r="D88" s="16" t="s">
        <v>63</v>
      </c>
      <c r="E88" s="43"/>
      <c r="F88" s="44">
        <v>200</v>
      </c>
      <c r="G88" s="11">
        <f t="shared" si="3"/>
        <v>200</v>
      </c>
      <c r="H88" s="23"/>
      <c r="I88" s="21">
        <f t="shared" si="2"/>
        <v>0</v>
      </c>
    </row>
    <row r="89" spans="1:9" ht="19.5" customHeight="1" x14ac:dyDescent="0.15">
      <c r="A89" s="10">
        <v>80</v>
      </c>
      <c r="B89" s="13" t="s">
        <v>161</v>
      </c>
      <c r="C89" s="16" t="s">
        <v>162</v>
      </c>
      <c r="D89" s="16" t="s">
        <v>163</v>
      </c>
      <c r="E89" s="43"/>
      <c r="F89" s="44">
        <v>1</v>
      </c>
      <c r="G89" s="11">
        <f t="shared" si="3"/>
        <v>1</v>
      </c>
      <c r="H89" s="23"/>
      <c r="I89" s="21">
        <f t="shared" si="2"/>
        <v>0</v>
      </c>
    </row>
    <row r="90" spans="1:9" ht="19.5" customHeight="1" x14ac:dyDescent="0.15">
      <c r="A90" s="10">
        <v>81</v>
      </c>
      <c r="B90" s="13" t="s">
        <v>164</v>
      </c>
      <c r="C90" s="16" t="s">
        <v>165</v>
      </c>
      <c r="D90" s="16" t="s">
        <v>19</v>
      </c>
      <c r="E90" s="44">
        <v>70</v>
      </c>
      <c r="F90" s="44">
        <v>5</v>
      </c>
      <c r="G90" s="11">
        <f t="shared" si="3"/>
        <v>75</v>
      </c>
      <c r="H90" s="23"/>
      <c r="I90" s="21">
        <f t="shared" si="2"/>
        <v>0</v>
      </c>
    </row>
    <row r="91" spans="1:9" s="6" customFormat="1" ht="19.5" customHeight="1" x14ac:dyDescent="0.15">
      <c r="A91" s="10">
        <v>82</v>
      </c>
      <c r="B91" s="13" t="s">
        <v>183</v>
      </c>
      <c r="C91" s="17" t="s">
        <v>166</v>
      </c>
      <c r="D91" s="16" t="s">
        <v>63</v>
      </c>
      <c r="E91" s="44">
        <v>1500</v>
      </c>
      <c r="F91" s="44">
        <v>500</v>
      </c>
      <c r="G91" s="11">
        <f t="shared" si="3"/>
        <v>2000</v>
      </c>
      <c r="H91" s="23"/>
      <c r="I91" s="21">
        <f t="shared" si="2"/>
        <v>0</v>
      </c>
    </row>
    <row r="92" spans="1:9" ht="19.5" customHeight="1" x14ac:dyDescent="0.15">
      <c r="A92" s="10">
        <v>83</v>
      </c>
      <c r="B92" s="13" t="s">
        <v>167</v>
      </c>
      <c r="C92" s="16" t="s">
        <v>168</v>
      </c>
      <c r="D92" s="16" t="s">
        <v>16</v>
      </c>
      <c r="E92" s="43"/>
      <c r="F92" s="44">
        <v>10</v>
      </c>
      <c r="G92" s="11">
        <f t="shared" si="3"/>
        <v>10</v>
      </c>
      <c r="H92" s="23"/>
      <c r="I92" s="21">
        <f t="shared" si="2"/>
        <v>0</v>
      </c>
    </row>
    <row r="93" spans="1:9" ht="19.5" customHeight="1" x14ac:dyDescent="0.15">
      <c r="A93" s="10">
        <v>84</v>
      </c>
      <c r="B93" s="13" t="s">
        <v>169</v>
      </c>
      <c r="C93" s="16" t="s">
        <v>187</v>
      </c>
      <c r="D93" s="16" t="s">
        <v>19</v>
      </c>
      <c r="E93" s="44">
        <v>3000</v>
      </c>
      <c r="F93" s="44">
        <v>4000</v>
      </c>
      <c r="G93" s="11">
        <f t="shared" si="3"/>
        <v>7000</v>
      </c>
      <c r="H93" s="23"/>
      <c r="I93" s="21">
        <f t="shared" si="2"/>
        <v>0</v>
      </c>
    </row>
    <row r="94" spans="1:9" s="6" customFormat="1" ht="19.5" customHeight="1" x14ac:dyDescent="0.15">
      <c r="A94" s="10">
        <v>85</v>
      </c>
      <c r="B94" s="13" t="s">
        <v>170</v>
      </c>
      <c r="C94" s="16" t="s">
        <v>171</v>
      </c>
      <c r="D94" s="16" t="s">
        <v>63</v>
      </c>
      <c r="E94" s="44">
        <v>30</v>
      </c>
      <c r="F94" s="44"/>
      <c r="G94" s="11">
        <f t="shared" si="3"/>
        <v>30</v>
      </c>
      <c r="H94" s="23"/>
      <c r="I94" s="21">
        <f t="shared" si="2"/>
        <v>0</v>
      </c>
    </row>
    <row r="95" spans="1:9" ht="19.5" customHeight="1" x14ac:dyDescent="0.15">
      <c r="A95" s="10">
        <v>86</v>
      </c>
      <c r="B95" s="13" t="s">
        <v>172</v>
      </c>
      <c r="C95" s="17" t="s">
        <v>173</v>
      </c>
      <c r="D95" s="16" t="s">
        <v>16</v>
      </c>
      <c r="E95" s="43"/>
      <c r="F95" s="44">
        <v>1</v>
      </c>
      <c r="G95" s="11">
        <f t="shared" si="3"/>
        <v>1</v>
      </c>
      <c r="H95" s="23"/>
      <c r="I95" s="21">
        <f t="shared" si="2"/>
        <v>0</v>
      </c>
    </row>
    <row r="96" spans="1:9" ht="19.5" customHeight="1" x14ac:dyDescent="0.15">
      <c r="A96" s="10">
        <v>87</v>
      </c>
      <c r="B96" s="13" t="s">
        <v>174</v>
      </c>
      <c r="C96" s="16" t="s">
        <v>175</v>
      </c>
      <c r="D96" s="16" t="s">
        <v>19</v>
      </c>
      <c r="E96" s="44">
        <v>1000</v>
      </c>
      <c r="F96" s="44">
        <v>1000</v>
      </c>
      <c r="G96" s="11">
        <f t="shared" si="3"/>
        <v>2000</v>
      </c>
      <c r="H96" s="23"/>
      <c r="I96" s="21">
        <f t="shared" si="2"/>
        <v>0</v>
      </c>
    </row>
    <row r="97" spans="1:9" ht="19.5" customHeight="1" x14ac:dyDescent="0.15">
      <c r="A97" s="10">
        <v>88</v>
      </c>
      <c r="B97" s="13" t="s">
        <v>176</v>
      </c>
      <c r="C97" s="16" t="s">
        <v>177</v>
      </c>
      <c r="D97" s="16" t="s">
        <v>19</v>
      </c>
      <c r="E97" s="44">
        <v>150</v>
      </c>
      <c r="F97" s="44">
        <v>100</v>
      </c>
      <c r="G97" s="11">
        <f t="shared" si="3"/>
        <v>250</v>
      </c>
      <c r="H97" s="23"/>
      <c r="I97" s="21">
        <f t="shared" si="2"/>
        <v>0</v>
      </c>
    </row>
    <row r="98" spans="1:9" s="6" customFormat="1" ht="19.5" customHeight="1" x14ac:dyDescent="0.15">
      <c r="A98" s="10">
        <v>89</v>
      </c>
      <c r="B98" s="13" t="s">
        <v>178</v>
      </c>
      <c r="C98" s="17" t="s">
        <v>179</v>
      </c>
      <c r="D98" s="16" t="s">
        <v>16</v>
      </c>
      <c r="E98" s="43"/>
      <c r="F98" s="44">
        <v>400</v>
      </c>
      <c r="G98" s="11">
        <f t="shared" si="3"/>
        <v>400</v>
      </c>
      <c r="H98" s="23"/>
      <c r="I98" s="21">
        <f t="shared" si="2"/>
        <v>0</v>
      </c>
    </row>
    <row r="99" spans="1:9" ht="18.95" customHeight="1" thickBot="1" x14ac:dyDescent="0.2">
      <c r="A99" s="4"/>
      <c r="B99" s="5" t="s">
        <v>4</v>
      </c>
      <c r="C99" s="7"/>
      <c r="D99" s="7"/>
      <c r="E99" s="7"/>
      <c r="F99" s="7"/>
      <c r="G99" s="8">
        <f>SUM(G10:G98)</f>
        <v>38494</v>
      </c>
      <c r="H99" s="22"/>
      <c r="I99" s="24">
        <f>SUM(I10:I98)</f>
        <v>0</v>
      </c>
    </row>
  </sheetData>
  <autoFilter ref="A9:I99"/>
  <mergeCells count="13">
    <mergeCell ref="A1:I1"/>
    <mergeCell ref="A8:A9"/>
    <mergeCell ref="B8:B9"/>
    <mergeCell ref="C8:C9"/>
    <mergeCell ref="D8:D9"/>
    <mergeCell ref="I8:I9"/>
    <mergeCell ref="E8:G8"/>
    <mergeCell ref="H8:H9"/>
    <mergeCell ref="G2:I2"/>
    <mergeCell ref="G3:I3"/>
    <mergeCell ref="G4:I4"/>
    <mergeCell ref="G5:I5"/>
    <mergeCell ref="G6:I6"/>
  </mergeCells>
  <phoneticPr fontId="6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workbookViewId="0">
      <selection activeCell="F17" sqref="F17"/>
    </sheetView>
  </sheetViews>
  <sheetFormatPr defaultRowHeight="13.5" x14ac:dyDescent="0.15"/>
  <sheetData>
    <row r="1" spans="1:6" x14ac:dyDescent="0.15">
      <c r="A1" s="14" t="s">
        <v>11</v>
      </c>
      <c r="B1" s="31">
        <v>900</v>
      </c>
      <c r="E1" s="32">
        <v>900</v>
      </c>
      <c r="F1" s="35">
        <f>E1-B1</f>
        <v>0</v>
      </c>
    </row>
    <row r="2" spans="1:6" x14ac:dyDescent="0.15">
      <c r="A2" s="13" t="s">
        <v>14</v>
      </c>
      <c r="B2" s="26">
        <v>950</v>
      </c>
      <c r="E2" s="33">
        <v>950</v>
      </c>
      <c r="F2" s="35">
        <f t="shared" ref="F2:F65" si="0">E2-B2</f>
        <v>0</v>
      </c>
    </row>
    <row r="3" spans="1:6" x14ac:dyDescent="0.15">
      <c r="A3" s="13" t="s">
        <v>23</v>
      </c>
      <c r="B3" s="29">
        <v>5</v>
      </c>
      <c r="E3" s="33">
        <v>5</v>
      </c>
      <c r="F3" s="35">
        <f t="shared" si="0"/>
        <v>0</v>
      </c>
    </row>
    <row r="4" spans="1:6" x14ac:dyDescent="0.15">
      <c r="A4" s="12" t="s">
        <v>27</v>
      </c>
      <c r="B4" s="29">
        <v>260</v>
      </c>
      <c r="E4" s="33">
        <v>260</v>
      </c>
      <c r="F4" s="35">
        <f t="shared" si="0"/>
        <v>0</v>
      </c>
    </row>
    <row r="5" spans="1:6" x14ac:dyDescent="0.15">
      <c r="A5" s="13" t="s">
        <v>33</v>
      </c>
      <c r="B5" s="26">
        <v>7</v>
      </c>
      <c r="E5" s="33">
        <v>7</v>
      </c>
      <c r="F5" s="35">
        <f t="shared" si="0"/>
        <v>0</v>
      </c>
    </row>
    <row r="6" spans="1:6" ht="24" x14ac:dyDescent="0.15">
      <c r="A6" s="13" t="s">
        <v>180</v>
      </c>
      <c r="B6" s="26">
        <v>1</v>
      </c>
      <c r="E6" s="33">
        <v>1</v>
      </c>
      <c r="F6" s="35">
        <f t="shared" si="0"/>
        <v>0</v>
      </c>
    </row>
    <row r="7" spans="1:6" x14ac:dyDescent="0.15">
      <c r="A7" s="12" t="s">
        <v>36</v>
      </c>
      <c r="B7" s="26">
        <v>1</v>
      </c>
      <c r="E7" s="33">
        <v>1</v>
      </c>
      <c r="F7" s="35">
        <f t="shared" si="0"/>
        <v>0</v>
      </c>
    </row>
    <row r="8" spans="1:6" x14ac:dyDescent="0.15">
      <c r="A8" s="12" t="s">
        <v>38</v>
      </c>
      <c r="B8" s="26">
        <v>1</v>
      </c>
      <c r="E8" s="33">
        <v>1</v>
      </c>
      <c r="F8" s="35">
        <f t="shared" si="0"/>
        <v>0</v>
      </c>
    </row>
    <row r="9" spans="1:6" x14ac:dyDescent="0.15">
      <c r="A9" s="12" t="s">
        <v>40</v>
      </c>
      <c r="B9" s="26">
        <v>1</v>
      </c>
      <c r="E9" s="33">
        <v>1</v>
      </c>
      <c r="F9" s="35">
        <f t="shared" si="0"/>
        <v>0</v>
      </c>
    </row>
    <row r="10" spans="1:6" x14ac:dyDescent="0.15">
      <c r="A10" s="12" t="s">
        <v>42</v>
      </c>
      <c r="B10" s="26">
        <v>200</v>
      </c>
      <c r="E10" s="33">
        <v>200</v>
      </c>
      <c r="F10" s="35">
        <f t="shared" si="0"/>
        <v>0</v>
      </c>
    </row>
    <row r="11" spans="1:6" x14ac:dyDescent="0.15">
      <c r="A11" s="13" t="s">
        <v>44</v>
      </c>
      <c r="B11" s="26">
        <v>200</v>
      </c>
      <c r="E11" s="33">
        <v>200</v>
      </c>
      <c r="F11" s="35">
        <f t="shared" si="0"/>
        <v>0</v>
      </c>
    </row>
    <row r="12" spans="1:6" x14ac:dyDescent="0.15">
      <c r="A12" s="13" t="s">
        <v>46</v>
      </c>
      <c r="B12" s="29">
        <v>1</v>
      </c>
      <c r="E12" s="33">
        <v>1</v>
      </c>
      <c r="F12" s="35">
        <f t="shared" si="0"/>
        <v>0</v>
      </c>
    </row>
    <row r="13" spans="1:6" x14ac:dyDescent="0.15">
      <c r="A13" s="13" t="s">
        <v>48</v>
      </c>
      <c r="B13" s="26">
        <v>1</v>
      </c>
      <c r="E13" s="33">
        <v>1</v>
      </c>
      <c r="F13" s="35">
        <f t="shared" si="0"/>
        <v>0</v>
      </c>
    </row>
    <row r="14" spans="1:6" x14ac:dyDescent="0.15">
      <c r="A14" s="13" t="s">
        <v>50</v>
      </c>
      <c r="B14" s="29">
        <v>200</v>
      </c>
      <c r="E14" s="33">
        <v>200</v>
      </c>
      <c r="F14" s="35">
        <f t="shared" si="0"/>
        <v>0</v>
      </c>
    </row>
    <row r="15" spans="1:6" x14ac:dyDescent="0.15">
      <c r="A15" s="13" t="s">
        <v>53</v>
      </c>
      <c r="B15" s="26">
        <v>1</v>
      </c>
      <c r="E15" s="33">
        <v>1</v>
      </c>
      <c r="F15" s="35">
        <f t="shared" si="0"/>
        <v>0</v>
      </c>
    </row>
    <row r="16" spans="1:6" x14ac:dyDescent="0.15">
      <c r="A16" s="13" t="s">
        <v>54</v>
      </c>
      <c r="B16" s="26">
        <v>1</v>
      </c>
      <c r="E16" s="33">
        <v>1</v>
      </c>
      <c r="F16" s="35">
        <f t="shared" si="0"/>
        <v>0</v>
      </c>
    </row>
    <row r="17" spans="1:6" x14ac:dyDescent="0.15">
      <c r="A17" s="36"/>
      <c r="B17" s="39"/>
      <c r="E17" s="33">
        <v>5</v>
      </c>
      <c r="F17" s="35">
        <f t="shared" si="0"/>
        <v>5</v>
      </c>
    </row>
    <row r="18" spans="1:6" x14ac:dyDescent="0.15">
      <c r="A18" s="13" t="s">
        <v>56</v>
      </c>
      <c r="B18" s="29">
        <v>180</v>
      </c>
      <c r="E18" s="33">
        <v>180</v>
      </c>
      <c r="F18" s="35">
        <f t="shared" si="0"/>
        <v>0</v>
      </c>
    </row>
    <row r="19" spans="1:6" x14ac:dyDescent="0.15">
      <c r="A19" s="13" t="s">
        <v>60</v>
      </c>
      <c r="B19" s="26">
        <v>1</v>
      </c>
      <c r="E19" s="33">
        <v>1</v>
      </c>
      <c r="F19" s="35">
        <f t="shared" si="0"/>
        <v>0</v>
      </c>
    </row>
    <row r="20" spans="1:6" ht="24" x14ac:dyDescent="0.15">
      <c r="A20" s="13" t="s">
        <v>181</v>
      </c>
      <c r="B20" s="26">
        <v>1</v>
      </c>
      <c r="E20" s="33">
        <v>1</v>
      </c>
      <c r="F20" s="35">
        <f t="shared" si="0"/>
        <v>0</v>
      </c>
    </row>
    <row r="21" spans="1:6" x14ac:dyDescent="0.15">
      <c r="A21" s="13" t="s">
        <v>65</v>
      </c>
      <c r="B21" s="29">
        <v>230</v>
      </c>
      <c r="E21" s="33">
        <v>230</v>
      </c>
      <c r="F21" s="35">
        <f t="shared" si="0"/>
        <v>0</v>
      </c>
    </row>
    <row r="22" spans="1:6" x14ac:dyDescent="0.15">
      <c r="A22" s="12" t="s">
        <v>67</v>
      </c>
      <c r="B22" s="26">
        <v>20</v>
      </c>
      <c r="E22" s="33">
        <v>20</v>
      </c>
      <c r="F22" s="35">
        <f t="shared" si="0"/>
        <v>0</v>
      </c>
    </row>
    <row r="23" spans="1:6" x14ac:dyDescent="0.15">
      <c r="A23" s="12" t="s">
        <v>69</v>
      </c>
      <c r="B23" s="26">
        <v>5</v>
      </c>
      <c r="E23" s="33">
        <v>5</v>
      </c>
      <c r="F23" s="35">
        <f t="shared" si="0"/>
        <v>0</v>
      </c>
    </row>
    <row r="24" spans="1:6" x14ac:dyDescent="0.15">
      <c r="A24" s="13" t="s">
        <v>73</v>
      </c>
      <c r="B24" s="29">
        <v>440</v>
      </c>
      <c r="E24" s="33">
        <v>440</v>
      </c>
      <c r="F24" s="35">
        <f t="shared" si="0"/>
        <v>0</v>
      </c>
    </row>
    <row r="25" spans="1:6" x14ac:dyDescent="0.15">
      <c r="A25" s="13" t="s">
        <v>75</v>
      </c>
      <c r="B25" s="26">
        <v>3</v>
      </c>
      <c r="E25" s="33">
        <v>3</v>
      </c>
      <c r="F25" s="35">
        <f t="shared" si="0"/>
        <v>0</v>
      </c>
    </row>
    <row r="26" spans="1:6" x14ac:dyDescent="0.15">
      <c r="A26" s="12" t="s">
        <v>77</v>
      </c>
      <c r="B26" s="26">
        <v>5</v>
      </c>
      <c r="E26" s="33">
        <v>5</v>
      </c>
      <c r="F26" s="35">
        <f t="shared" si="0"/>
        <v>0</v>
      </c>
    </row>
    <row r="27" spans="1:6" x14ac:dyDescent="0.15">
      <c r="A27" s="13" t="s">
        <v>79</v>
      </c>
      <c r="B27" s="26">
        <v>10</v>
      </c>
      <c r="E27" s="33">
        <v>10</v>
      </c>
      <c r="F27" s="35">
        <f t="shared" si="0"/>
        <v>0</v>
      </c>
    </row>
    <row r="28" spans="1:6" x14ac:dyDescent="0.15">
      <c r="A28" s="13" t="s">
        <v>81</v>
      </c>
      <c r="B28" s="26">
        <v>100</v>
      </c>
      <c r="E28" s="33">
        <v>100</v>
      </c>
      <c r="F28" s="35">
        <f t="shared" si="0"/>
        <v>0</v>
      </c>
    </row>
    <row r="29" spans="1:6" x14ac:dyDescent="0.15">
      <c r="A29" s="13" t="s">
        <v>83</v>
      </c>
      <c r="B29" s="26">
        <v>20</v>
      </c>
      <c r="E29" s="33">
        <v>20</v>
      </c>
      <c r="F29" s="35">
        <f t="shared" si="0"/>
        <v>0</v>
      </c>
    </row>
    <row r="30" spans="1:6" x14ac:dyDescent="0.15">
      <c r="A30" s="13" t="s">
        <v>85</v>
      </c>
      <c r="B30" s="26">
        <v>1</v>
      </c>
      <c r="E30" s="33">
        <v>1</v>
      </c>
      <c r="F30" s="35">
        <f t="shared" si="0"/>
        <v>0</v>
      </c>
    </row>
    <row r="31" spans="1:6" x14ac:dyDescent="0.15">
      <c r="A31" s="13" t="s">
        <v>87</v>
      </c>
      <c r="B31" s="26">
        <v>5</v>
      </c>
      <c r="E31" s="33">
        <v>5</v>
      </c>
      <c r="F31" s="35">
        <f t="shared" si="0"/>
        <v>0</v>
      </c>
    </row>
    <row r="32" spans="1:6" x14ac:dyDescent="0.15">
      <c r="A32" s="13" t="s">
        <v>95</v>
      </c>
      <c r="B32" s="26">
        <v>1</v>
      </c>
      <c r="E32" s="33">
        <v>1</v>
      </c>
      <c r="F32" s="35">
        <f t="shared" si="0"/>
        <v>0</v>
      </c>
    </row>
    <row r="33" spans="1:6" x14ac:dyDescent="0.15">
      <c r="A33" s="12" t="s">
        <v>97</v>
      </c>
      <c r="B33" s="27">
        <v>1</v>
      </c>
      <c r="E33" s="33">
        <v>1</v>
      </c>
      <c r="F33" s="35">
        <f t="shared" si="0"/>
        <v>0</v>
      </c>
    </row>
    <row r="34" spans="1:6" x14ac:dyDescent="0.15">
      <c r="A34" s="12" t="s">
        <v>103</v>
      </c>
      <c r="B34" s="26">
        <v>1</v>
      </c>
      <c r="E34" s="33">
        <v>1</v>
      </c>
      <c r="F34" s="35">
        <f t="shared" si="0"/>
        <v>0</v>
      </c>
    </row>
    <row r="35" spans="1:6" x14ac:dyDescent="0.15">
      <c r="A35" s="13" t="s">
        <v>107</v>
      </c>
      <c r="B35" s="26">
        <v>200</v>
      </c>
      <c r="E35" s="33">
        <v>200</v>
      </c>
      <c r="F35" s="35">
        <f t="shared" si="0"/>
        <v>0</v>
      </c>
    </row>
    <row r="36" spans="1:6" x14ac:dyDescent="0.15">
      <c r="A36" s="13" t="s">
        <v>110</v>
      </c>
      <c r="B36" s="26">
        <v>550</v>
      </c>
      <c r="E36" s="33">
        <v>550</v>
      </c>
      <c r="F36" s="35">
        <f t="shared" si="0"/>
        <v>0</v>
      </c>
    </row>
    <row r="37" spans="1:6" x14ac:dyDescent="0.15">
      <c r="A37" s="13" t="s">
        <v>113</v>
      </c>
      <c r="B37" s="29">
        <v>200</v>
      </c>
      <c r="E37" s="33">
        <v>200</v>
      </c>
      <c r="F37" s="35">
        <f t="shared" si="0"/>
        <v>0</v>
      </c>
    </row>
    <row r="38" spans="1:6" x14ac:dyDescent="0.15">
      <c r="A38" s="13" t="s">
        <v>117</v>
      </c>
      <c r="B38" s="29">
        <v>1200</v>
      </c>
      <c r="E38" s="33">
        <v>1200</v>
      </c>
      <c r="F38" s="35">
        <f t="shared" si="0"/>
        <v>0</v>
      </c>
    </row>
    <row r="39" spans="1:6" x14ac:dyDescent="0.15">
      <c r="A39" s="13" t="s">
        <v>118</v>
      </c>
      <c r="B39" s="29">
        <v>200</v>
      </c>
      <c r="E39" s="33">
        <v>200</v>
      </c>
      <c r="F39" s="35">
        <f t="shared" si="0"/>
        <v>0</v>
      </c>
    </row>
    <row r="40" spans="1:6" x14ac:dyDescent="0.15">
      <c r="A40" s="13" t="s">
        <v>120</v>
      </c>
      <c r="B40" s="29">
        <v>150</v>
      </c>
      <c r="E40" s="33">
        <v>150</v>
      </c>
      <c r="F40" s="35">
        <f t="shared" si="0"/>
        <v>0</v>
      </c>
    </row>
    <row r="41" spans="1:6" x14ac:dyDescent="0.15">
      <c r="A41" s="12" t="s">
        <v>122</v>
      </c>
      <c r="B41" s="30">
        <v>3000</v>
      </c>
      <c r="E41" s="33">
        <v>3000</v>
      </c>
      <c r="F41" s="35">
        <f t="shared" si="0"/>
        <v>0</v>
      </c>
    </row>
    <row r="42" spans="1:6" x14ac:dyDescent="0.15">
      <c r="A42" s="13" t="s">
        <v>125</v>
      </c>
      <c r="B42" s="26">
        <v>1</v>
      </c>
      <c r="E42" s="33">
        <v>1</v>
      </c>
      <c r="F42" s="35">
        <f t="shared" si="0"/>
        <v>0</v>
      </c>
    </row>
    <row r="43" spans="1:6" x14ac:dyDescent="0.15">
      <c r="A43" s="12" t="s">
        <v>129</v>
      </c>
      <c r="B43" s="28">
        <v>1200</v>
      </c>
      <c r="E43" s="33">
        <v>1200</v>
      </c>
      <c r="F43" s="35">
        <f t="shared" si="0"/>
        <v>0</v>
      </c>
    </row>
    <row r="44" spans="1:6" x14ac:dyDescent="0.15">
      <c r="A44" s="13" t="s">
        <v>131</v>
      </c>
      <c r="B44" s="26">
        <v>1</v>
      </c>
      <c r="E44" s="33">
        <v>1</v>
      </c>
      <c r="F44" s="35">
        <f t="shared" si="0"/>
        <v>0</v>
      </c>
    </row>
    <row r="45" spans="1:6" x14ac:dyDescent="0.15">
      <c r="A45" s="13" t="s">
        <v>132</v>
      </c>
      <c r="B45" s="26">
        <v>140</v>
      </c>
      <c r="E45" s="33">
        <v>140</v>
      </c>
      <c r="F45" s="35">
        <f t="shared" si="0"/>
        <v>0</v>
      </c>
    </row>
    <row r="46" spans="1:6" ht="24" x14ac:dyDescent="0.15">
      <c r="A46" s="13" t="s">
        <v>134</v>
      </c>
      <c r="B46" s="26">
        <v>350</v>
      </c>
      <c r="E46" s="33">
        <v>350</v>
      </c>
      <c r="F46" s="35">
        <f t="shared" si="0"/>
        <v>0</v>
      </c>
    </row>
    <row r="47" spans="1:6" x14ac:dyDescent="0.15">
      <c r="A47" s="13" t="s">
        <v>136</v>
      </c>
      <c r="B47" s="29">
        <v>220</v>
      </c>
      <c r="E47" s="33">
        <v>220</v>
      </c>
      <c r="F47" s="35">
        <f t="shared" si="0"/>
        <v>0</v>
      </c>
    </row>
    <row r="48" spans="1:6" ht="24" x14ac:dyDescent="0.15">
      <c r="A48" s="13" t="s">
        <v>138</v>
      </c>
      <c r="B48" s="26">
        <v>60</v>
      </c>
      <c r="E48" s="33">
        <v>60</v>
      </c>
      <c r="F48" s="35">
        <f t="shared" si="0"/>
        <v>0</v>
      </c>
    </row>
    <row r="49" spans="1:6" ht="24" x14ac:dyDescent="0.15">
      <c r="A49" s="13" t="s">
        <v>140</v>
      </c>
      <c r="B49" s="26">
        <v>5</v>
      </c>
      <c r="E49" s="33">
        <v>5</v>
      </c>
      <c r="F49" s="35">
        <f t="shared" si="0"/>
        <v>0</v>
      </c>
    </row>
    <row r="50" spans="1:6" x14ac:dyDescent="0.15">
      <c r="A50" s="13" t="s">
        <v>142</v>
      </c>
      <c r="B50" s="26">
        <v>40</v>
      </c>
      <c r="E50" s="33">
        <v>40</v>
      </c>
      <c r="F50" s="35">
        <f t="shared" si="0"/>
        <v>0</v>
      </c>
    </row>
    <row r="51" spans="1:6" x14ac:dyDescent="0.15">
      <c r="A51" s="13" t="s">
        <v>144</v>
      </c>
      <c r="B51" s="26">
        <v>60</v>
      </c>
      <c r="E51" s="33">
        <v>60</v>
      </c>
      <c r="F51" s="35">
        <f t="shared" si="0"/>
        <v>0</v>
      </c>
    </row>
    <row r="52" spans="1:6" ht="24" x14ac:dyDescent="0.15">
      <c r="A52" s="13" t="s">
        <v>146</v>
      </c>
      <c r="B52" s="26">
        <v>10</v>
      </c>
      <c r="E52" s="33">
        <v>10</v>
      </c>
      <c r="F52" s="35">
        <f t="shared" si="0"/>
        <v>0</v>
      </c>
    </row>
    <row r="53" spans="1:6" x14ac:dyDescent="0.15">
      <c r="A53" s="13" t="s">
        <v>148</v>
      </c>
      <c r="B53" s="26">
        <v>20</v>
      </c>
      <c r="E53" s="33">
        <v>20</v>
      </c>
      <c r="F53" s="35">
        <f t="shared" si="0"/>
        <v>0</v>
      </c>
    </row>
    <row r="54" spans="1:6" x14ac:dyDescent="0.15">
      <c r="A54" s="12" t="s">
        <v>150</v>
      </c>
      <c r="B54" s="27">
        <v>1</v>
      </c>
      <c r="E54" s="33">
        <v>1</v>
      </c>
      <c r="F54" s="35">
        <f t="shared" si="0"/>
        <v>0</v>
      </c>
    </row>
    <row r="55" spans="1:6" x14ac:dyDescent="0.15">
      <c r="A55" s="13" t="s">
        <v>152</v>
      </c>
      <c r="B55" s="29">
        <v>10</v>
      </c>
      <c r="E55" s="33">
        <v>10</v>
      </c>
      <c r="F55" s="35">
        <f t="shared" si="0"/>
        <v>0</v>
      </c>
    </row>
    <row r="56" spans="1:6" x14ac:dyDescent="0.15">
      <c r="A56" s="13" t="s">
        <v>154</v>
      </c>
      <c r="B56" s="26">
        <v>5</v>
      </c>
      <c r="E56" s="33">
        <v>5</v>
      </c>
      <c r="F56" s="35">
        <f t="shared" si="0"/>
        <v>0</v>
      </c>
    </row>
    <row r="57" spans="1:6" x14ac:dyDescent="0.15">
      <c r="A57" s="12" t="s">
        <v>156</v>
      </c>
      <c r="B57" s="26">
        <v>50</v>
      </c>
      <c r="E57" s="33">
        <v>50</v>
      </c>
      <c r="F57" s="35">
        <f t="shared" si="0"/>
        <v>0</v>
      </c>
    </row>
    <row r="58" spans="1:6" ht="24" x14ac:dyDescent="0.15">
      <c r="A58" s="13" t="s">
        <v>182</v>
      </c>
      <c r="B58" s="26">
        <v>10</v>
      </c>
      <c r="E58" s="33">
        <v>10</v>
      </c>
      <c r="F58" s="35">
        <f t="shared" si="0"/>
        <v>0</v>
      </c>
    </row>
    <row r="59" spans="1:6" x14ac:dyDescent="0.15">
      <c r="A59" s="13" t="s">
        <v>159</v>
      </c>
      <c r="B59" s="26">
        <v>200</v>
      </c>
      <c r="E59" s="33">
        <v>200</v>
      </c>
      <c r="F59" s="35">
        <f t="shared" si="0"/>
        <v>0</v>
      </c>
    </row>
    <row r="60" spans="1:6" x14ac:dyDescent="0.15">
      <c r="A60" s="13" t="s">
        <v>161</v>
      </c>
      <c r="B60" s="26">
        <v>1</v>
      </c>
      <c r="E60" s="33">
        <v>1</v>
      </c>
      <c r="F60" s="35">
        <f t="shared" si="0"/>
        <v>0</v>
      </c>
    </row>
    <row r="61" spans="1:6" x14ac:dyDescent="0.15">
      <c r="A61" s="13" t="s">
        <v>164</v>
      </c>
      <c r="B61" s="29">
        <v>5</v>
      </c>
      <c r="E61" s="33">
        <v>5</v>
      </c>
      <c r="F61" s="35">
        <f t="shared" si="0"/>
        <v>0</v>
      </c>
    </row>
    <row r="62" spans="1:6" ht="24" x14ac:dyDescent="0.15">
      <c r="A62" s="13" t="s">
        <v>183</v>
      </c>
      <c r="B62" s="29">
        <v>500</v>
      </c>
      <c r="E62" s="33">
        <v>500</v>
      </c>
      <c r="F62" s="35">
        <f t="shared" si="0"/>
        <v>0</v>
      </c>
    </row>
    <row r="63" spans="1:6" x14ac:dyDescent="0.15">
      <c r="A63" s="13" t="s">
        <v>167</v>
      </c>
      <c r="B63" s="26">
        <v>10</v>
      </c>
      <c r="E63" s="33">
        <v>10</v>
      </c>
      <c r="F63" s="35">
        <f t="shared" si="0"/>
        <v>0</v>
      </c>
    </row>
    <row r="64" spans="1:6" x14ac:dyDescent="0.15">
      <c r="A64" s="13" t="s">
        <v>169</v>
      </c>
      <c r="B64" s="29">
        <v>4000</v>
      </c>
      <c r="E64" s="33">
        <v>4000</v>
      </c>
      <c r="F64" s="35">
        <f t="shared" si="0"/>
        <v>0</v>
      </c>
    </row>
    <row r="65" spans="1:6" x14ac:dyDescent="0.15">
      <c r="A65" s="13" t="s">
        <v>172</v>
      </c>
      <c r="B65" s="26">
        <v>1</v>
      </c>
      <c r="E65" s="33">
        <v>1</v>
      </c>
      <c r="F65" s="35">
        <f t="shared" si="0"/>
        <v>0</v>
      </c>
    </row>
    <row r="66" spans="1:6" x14ac:dyDescent="0.15">
      <c r="A66" s="13" t="s">
        <v>174</v>
      </c>
      <c r="B66" s="29">
        <v>1000</v>
      </c>
      <c r="E66" s="33">
        <v>1000</v>
      </c>
      <c r="F66" s="35">
        <f t="shared" ref="F66:F69" si="1">E66-B66</f>
        <v>0</v>
      </c>
    </row>
    <row r="67" spans="1:6" x14ac:dyDescent="0.15">
      <c r="A67" s="13" t="s">
        <v>176</v>
      </c>
      <c r="B67" s="29">
        <v>100</v>
      </c>
      <c r="E67" s="33">
        <v>100</v>
      </c>
      <c r="F67" s="35">
        <f t="shared" si="1"/>
        <v>0</v>
      </c>
    </row>
    <row r="68" spans="1:6" ht="14.25" thickBot="1" x14ac:dyDescent="0.2">
      <c r="A68" s="13" t="s">
        <v>178</v>
      </c>
      <c r="B68" s="26">
        <v>400</v>
      </c>
      <c r="E68" s="34">
        <v>400</v>
      </c>
      <c r="F68" s="35">
        <f t="shared" si="1"/>
        <v>0</v>
      </c>
    </row>
    <row r="69" spans="1:6" x14ac:dyDescent="0.15">
      <c r="F69" s="35">
        <f t="shared" si="1"/>
        <v>0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입찰내역서</vt:lpstr>
      <vt:lpstr>Sheet1</vt:lpstr>
      <vt:lpstr>입찰내역서!Print_Area</vt:lpstr>
      <vt:lpstr>입찰내역서!Print_Titles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NWMC</cp:lastModifiedBy>
  <cp:lastPrinted>2024-10-24T08:30:13Z</cp:lastPrinted>
  <dcterms:created xsi:type="dcterms:W3CDTF">2018-12-04T13:31:48Z</dcterms:created>
  <dcterms:modified xsi:type="dcterms:W3CDTF">2026-09-23T06:13:02Z</dcterms:modified>
</cp:coreProperties>
</file>