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입찰내역서" sheetId="9" r:id="rId1"/>
  </sheets>
  <externalReferences>
    <externalReference r:id="rId2"/>
    <externalReference r:id="rId3"/>
  </externalReferences>
  <definedNames>
    <definedName name="_xlnm._FilterDatabase" localSheetId="0" hidden="1">입찰내역서!$A$10:$O$10</definedName>
    <definedName name="aa" localSheetId="0">[1]입찰품목!#REF!</definedName>
    <definedName name="aa">[1]입찰품목!#REF!</definedName>
    <definedName name="d" localSheetId="0">[1]입찰품목!#REF!</definedName>
    <definedName name="d">[1]입찰품목!#REF!</definedName>
    <definedName name="IV카테타" localSheetId="0">[1]입찰품목!#REF!</definedName>
    <definedName name="IV카테타">[1]입찰품목!#REF!</definedName>
    <definedName name="_xlnm.Print_Area" localSheetId="0">입찰내역서!$A$1:$O$47</definedName>
    <definedName name="_xlnm.Print_Titles" localSheetId="0">입찰내역서!$9:$10</definedName>
    <definedName name="qqq" localSheetId="0">[1]입찰품목!#REF!</definedName>
    <definedName name="qqq">[1]입찰품목!#REF!</definedName>
    <definedName name="ss" localSheetId="0">[1]입찰품목!#REF!</definedName>
    <definedName name="ss">[1]입찰품목!#REF!</definedName>
    <definedName name="sxx" localSheetId="0">[2]입찰품목!#REF!</definedName>
    <definedName name="sxx">[2]입찰품목!#REF!</definedName>
    <definedName name="ㄱㄷ" localSheetId="0">[1]입찰품목!#REF!</definedName>
    <definedName name="ㄱㄷ">[1]입찰품목!#REF!</definedName>
    <definedName name="ㄳㄷ" localSheetId="0">[1]입찰품목!#REF!</definedName>
    <definedName name="ㄳㄷ">[1]입찰품목!#REF!</definedName>
    <definedName name="낙찰총계2" localSheetId="0">[1]입찰품목!#REF!</definedName>
    <definedName name="낙찰총계2">[1]입찰품목!#REF!</definedName>
    <definedName name="남원" localSheetId="0">[1]입찰품목!#REF!</definedName>
    <definedName name="남원">[1]입찰품목!#REF!</definedName>
    <definedName name="ㄷㅈㅂ" localSheetId="0">[1]입찰품목!#REF!</definedName>
    <definedName name="ㄷㅈㅂ">[1]입찰품목!#REF!</definedName>
    <definedName name="ㄷㅎㅇ" localSheetId="0">[1]입찰품목!#REF!</definedName>
    <definedName name="ㄷㅎㅇ">[1]입찰품목!#REF!</definedName>
    <definedName name="ㄹㅊㅌ" localSheetId="0">[2]입찰품목!#REF!</definedName>
    <definedName name="ㄹㅊㅌ">[2]입찰품목!#REF!</definedName>
    <definedName name="ㅁㄴ" localSheetId="0">[1]입찰품목!#REF!</definedName>
    <definedName name="ㅁㄴ">[1]입찰품목!#REF!</definedName>
    <definedName name="마이크로포" localSheetId="0">[1]입찰품목!#REF!</definedName>
    <definedName name="마이크로포">[1]입찰품목!#REF!</definedName>
    <definedName name="솜붕대" localSheetId="0">[1]입찰품목!#REF!</definedName>
    <definedName name="솜붕대">[1]입찰품목!#REF!</definedName>
    <definedName name="수술재료" localSheetId="0">[1]입찰품목!#REF!</definedName>
    <definedName name="수술재료">[1]입찰품목!#REF!</definedName>
    <definedName name="수액셋트" localSheetId="0">[1]입찰품목!#REF!</definedName>
    <definedName name="수액셋트">[1]입찰품목!#REF!</definedName>
    <definedName name="ㅇ" localSheetId="0">[1]입찰품목!#REF!</definedName>
    <definedName name="ㅇ">[1]입찰품목!#REF!</definedName>
    <definedName name="ㅇㅀ" localSheetId="0">[1]입찰품목!#REF!</definedName>
    <definedName name="ㅇㅀ">[1]입찰품목!#REF!</definedName>
    <definedName name="ㅇㅇ" localSheetId="0">[1]입찰품목!#REF!</definedName>
    <definedName name="ㅇㅇ">[1]입찰품목!#REF!</definedName>
    <definedName name="ㅇㅇㅇㅇㅇ" localSheetId="0">[2]입찰품목!#REF!</definedName>
    <definedName name="ㅇㅇㅇㅇㅇ">[2]입찰품목!#REF!</definedName>
    <definedName name="알콜" localSheetId="0">[1]입찰품목!#REF!</definedName>
    <definedName name="알콜">[1]입찰품목!#REF!</definedName>
    <definedName name="재료" localSheetId="0">[2]입찰품목!#REF!</definedName>
    <definedName name="재료">[2]입찰품목!#REF!</definedName>
    <definedName name="콜로스토미" localSheetId="0">[1]입찰품목!#REF!</definedName>
    <definedName name="콜로스토미">[1]입찰품목!#REF!</definedName>
    <definedName name="ㅎㅎ" localSheetId="0">[1]입찰품목!#REF!</definedName>
    <definedName name="ㅎㅎ">[1]입찰품목!#REF!</definedName>
    <definedName name="ㅠㅠ" localSheetId="0">[2]입찰품목!#REF!</definedName>
    <definedName name="ㅠㅠ">[2]입찰품목!#REF!</definedName>
  </definedNames>
  <calcPr calcId="145621"/>
</workbook>
</file>

<file path=xl/calcChain.xml><?xml version="1.0" encoding="utf-8"?>
<calcChain xmlns="http://schemas.openxmlformats.org/spreadsheetml/2006/main">
  <c r="M46" i="9" l="1"/>
  <c r="M45" i="9"/>
  <c r="M44" i="9"/>
  <c r="M43" i="9"/>
  <c r="M42" i="9"/>
  <c r="M41" i="9"/>
  <c r="M40" i="9"/>
  <c r="M39" i="9"/>
  <c r="M38" i="9"/>
  <c r="M37" i="9"/>
  <c r="M36" i="9"/>
  <c r="M35" i="9"/>
  <c r="M34" i="9"/>
  <c r="M33" i="9"/>
  <c r="M31" i="9"/>
  <c r="M30" i="9"/>
  <c r="M28" i="9"/>
  <c r="M27" i="9"/>
  <c r="M26" i="9"/>
  <c r="M25" i="9"/>
  <c r="M24" i="9"/>
  <c r="M23" i="9"/>
  <c r="M22" i="9"/>
  <c r="M21" i="9"/>
  <c r="M20" i="9"/>
  <c r="M19" i="9"/>
  <c r="M18" i="9"/>
  <c r="M17" i="9"/>
  <c r="M16" i="9"/>
  <c r="M15" i="9"/>
  <c r="M14" i="9"/>
  <c r="M12" i="9"/>
  <c r="M11" i="9"/>
  <c r="K29" i="9" l="1"/>
  <c r="M29" i="9" s="1"/>
  <c r="M13" i="9" l="1"/>
  <c r="M47" i="9"/>
  <c r="M32" i="9"/>
</calcChain>
</file>

<file path=xl/sharedStrings.xml><?xml version="1.0" encoding="utf-8"?>
<sst xmlns="http://schemas.openxmlformats.org/spreadsheetml/2006/main" count="201" uniqueCount="113">
  <si>
    <t>신청과</t>
    <phoneticPr fontId="3" type="noConversion"/>
  </si>
  <si>
    <t>보험코드</t>
    <phoneticPr fontId="3" type="noConversion"/>
  </si>
  <si>
    <t>품명</t>
    <phoneticPr fontId="3" type="noConversion"/>
  </si>
  <si>
    <t>규격</t>
    <phoneticPr fontId="3" type="noConversion"/>
  </si>
  <si>
    <t>제조사</t>
    <phoneticPr fontId="3" type="noConversion"/>
  </si>
  <si>
    <t>단위</t>
    <phoneticPr fontId="3" type="noConversion"/>
  </si>
  <si>
    <t>비고</t>
    <phoneticPr fontId="3" type="noConversion"/>
  </si>
  <si>
    <t>공급실</t>
    <phoneticPr fontId="3" type="noConversion"/>
  </si>
  <si>
    <t>3M</t>
  </si>
  <si>
    <t>수술실</t>
    <phoneticPr fontId="3" type="noConversion"/>
  </si>
  <si>
    <t>개</t>
  </si>
  <si>
    <t>500ml</t>
  </si>
  <si>
    <t>M3032210</t>
  </si>
  <si>
    <t>Clip fixing device</t>
  </si>
  <si>
    <t>올림푸스</t>
  </si>
  <si>
    <t>내시경실</t>
  </si>
  <si>
    <t>E.O gas cartridge</t>
  </si>
  <si>
    <t>8-170</t>
  </si>
  <si>
    <t xml:space="preserve"> box(12개) </t>
  </si>
  <si>
    <t>개</t>
    <phoneticPr fontId="14" type="noConversion"/>
  </si>
  <si>
    <t>수술실</t>
  </si>
  <si>
    <t>건강증진센터/내시경실</t>
  </si>
  <si>
    <t>A/W Button</t>
  </si>
  <si>
    <t>-</t>
  </si>
  <si>
    <t>N0041005</t>
  </si>
  <si>
    <t>Bx forcep(1회용)</t>
  </si>
  <si>
    <t>올림푸스/Upex</t>
  </si>
  <si>
    <t>Bx forcep(재생용)</t>
  </si>
  <si>
    <t>Suction Button</t>
  </si>
  <si>
    <t>Washing Brush</t>
  </si>
  <si>
    <t>BW-20T</t>
  </si>
  <si>
    <t>Water Container</t>
  </si>
  <si>
    <t>MAJ-901</t>
  </si>
  <si>
    <t>M2134002</t>
  </si>
  <si>
    <t>Bovie Plate</t>
  </si>
  <si>
    <t>BIO PROTECH YA</t>
  </si>
  <si>
    <t>Distal Attachment(대장캡)</t>
  </si>
  <si>
    <t>J2710101</t>
  </si>
  <si>
    <t>EZ-Clip</t>
  </si>
  <si>
    <t>HX-610-090L</t>
  </si>
  <si>
    <t>Grasping Forceps</t>
  </si>
  <si>
    <t>FG-46U</t>
  </si>
  <si>
    <t>Opening Cleaning Brush</t>
  </si>
  <si>
    <t>대장 스프레이</t>
  </si>
  <si>
    <t>위 스프레이</t>
  </si>
  <si>
    <t>애바가드외용액9200</t>
  </si>
  <si>
    <t>KM헬스케어</t>
    <phoneticPr fontId="14" type="noConversion"/>
  </si>
  <si>
    <t>box</t>
    <phoneticPr fontId="14" type="noConversion"/>
  </si>
  <si>
    <t>N0101512</t>
  </si>
  <si>
    <t>N0101912</t>
  </si>
  <si>
    <t>CVC-013</t>
  </si>
  <si>
    <t>N0101612</t>
  </si>
  <si>
    <t>M3030778</t>
  </si>
  <si>
    <t>N0101712</t>
  </si>
  <si>
    <t>PER-101(BOX/500EA)</t>
  </si>
  <si>
    <t>10cm*10cm</t>
    <phoneticPr fontId="14" type="noConversion"/>
  </si>
  <si>
    <t>C/S Pack</t>
    <phoneticPr fontId="14" type="noConversion"/>
  </si>
  <si>
    <t>OBGYN-044-S</t>
    <phoneticPr fontId="14" type="noConversion"/>
  </si>
  <si>
    <t>영상의학실/수술실</t>
    <phoneticPr fontId="3" type="noConversion"/>
  </si>
  <si>
    <t>C-Line pack</t>
    <phoneticPr fontId="14" type="noConversion"/>
  </si>
  <si>
    <t>C-Line pack (CVC-014)</t>
    <phoneticPr fontId="14" type="noConversion"/>
  </si>
  <si>
    <t>CVC-014</t>
    <phoneticPr fontId="14" type="noConversion"/>
  </si>
  <si>
    <t>GS LAPA PACK</t>
    <phoneticPr fontId="14" type="noConversion"/>
  </si>
  <si>
    <t>GS-127-S-1</t>
    <phoneticPr fontId="14" type="noConversion"/>
  </si>
  <si>
    <t>GS LAPA PACK2</t>
    <phoneticPr fontId="14" type="noConversion"/>
  </si>
  <si>
    <t>GS-127-S</t>
    <phoneticPr fontId="14" type="noConversion"/>
  </si>
  <si>
    <t>Hip Pack</t>
    <phoneticPr fontId="14" type="noConversion"/>
  </si>
  <si>
    <t>OS-197-S</t>
    <phoneticPr fontId="14" type="noConversion"/>
  </si>
  <si>
    <t>Knee-Pack</t>
    <phoneticPr fontId="14" type="noConversion"/>
  </si>
  <si>
    <t>OS-189-S</t>
    <phoneticPr fontId="14" type="noConversion"/>
  </si>
  <si>
    <t>A/S Knee Pack</t>
    <phoneticPr fontId="14" type="noConversion"/>
  </si>
  <si>
    <t>OS-189-S-1</t>
    <phoneticPr fontId="14" type="noConversion"/>
  </si>
  <si>
    <t>A/S Shoulder Pack</t>
    <phoneticPr fontId="14" type="noConversion"/>
  </si>
  <si>
    <t>OS-025-5-S</t>
    <phoneticPr fontId="14" type="noConversion"/>
  </si>
  <si>
    <t>OS Spine Psck</t>
    <phoneticPr fontId="14" type="noConversion"/>
  </si>
  <si>
    <t>NS-049-S</t>
    <phoneticPr fontId="14" type="noConversion"/>
  </si>
  <si>
    <t>수술실/순환기내과</t>
    <phoneticPr fontId="3" type="noConversion"/>
  </si>
  <si>
    <t>Surgical gown(XL)</t>
    <phoneticPr fontId="14" type="noConversion"/>
  </si>
  <si>
    <t>GWM-803</t>
    <phoneticPr fontId="14" type="noConversion"/>
  </si>
  <si>
    <t>Surgical Gown(XXL)</t>
    <phoneticPr fontId="14" type="noConversion"/>
  </si>
  <si>
    <t>GWM-804</t>
    <phoneticPr fontId="14" type="noConversion"/>
  </si>
  <si>
    <t>TUR Pack</t>
    <phoneticPr fontId="14" type="noConversion"/>
  </si>
  <si>
    <t>UR-028-S-2</t>
    <phoneticPr fontId="14" type="noConversion"/>
  </si>
  <si>
    <t>베타폼(Betafoam) (두께 5mm)</t>
    <phoneticPr fontId="14" type="noConversion"/>
  </si>
  <si>
    <t>㈜제네웰</t>
    <phoneticPr fontId="14" type="noConversion"/>
  </si>
  <si>
    <t>베타폼(Betafoam) (두께 2mm)</t>
    <phoneticPr fontId="14" type="noConversion"/>
  </si>
  <si>
    <t>순환기내과</t>
    <phoneticPr fontId="3" type="noConversion"/>
  </si>
  <si>
    <t>ANP-028-1</t>
    <phoneticPr fontId="14" type="noConversion"/>
  </si>
  <si>
    <t>KM HEALTH CARE</t>
    <phoneticPr fontId="14" type="noConversion"/>
  </si>
  <si>
    <t>PACK</t>
    <phoneticPr fontId="14" type="noConversion"/>
  </si>
  <si>
    <t>중재적 시술팩</t>
    <phoneticPr fontId="14" type="noConversion"/>
  </si>
  <si>
    <t>ANP-028</t>
    <phoneticPr fontId="14" type="noConversion"/>
  </si>
  <si>
    <t>Peri cover</t>
    <phoneticPr fontId="14" type="noConversion"/>
  </si>
  <si>
    <t>순환기내과/영상의학실</t>
    <phoneticPr fontId="3" type="noConversion"/>
  </si>
  <si>
    <t>중재적 시술팩(검사용)/ANGIO pack</t>
    <phoneticPr fontId="14" type="noConversion"/>
  </si>
  <si>
    <t>보험상한가
(24.10.01기준)</t>
    <phoneticPr fontId="3" type="noConversion"/>
  </si>
  <si>
    <t>단가</t>
    <phoneticPr fontId="3" type="noConversion"/>
  </si>
  <si>
    <t>총액</t>
    <phoneticPr fontId="3" type="noConversion"/>
  </si>
  <si>
    <t>J5301101</t>
    <phoneticPr fontId="3" type="noConversion"/>
  </si>
  <si>
    <t>총번</t>
    <phoneticPr fontId="3" type="noConversion"/>
  </si>
  <si>
    <t>연번</t>
    <phoneticPr fontId="3" type="noConversion"/>
  </si>
  <si>
    <t>입찰군</t>
    <phoneticPr fontId="3" type="noConversion"/>
  </si>
  <si>
    <t>연간
사용예정량</t>
    <phoneticPr fontId="3" type="noConversion"/>
  </si>
  <si>
    <t>재사용
참고: J5301101 1회용</t>
    <phoneticPr fontId="3" type="noConversion"/>
  </si>
  <si>
    <t>재사용
참고: J2711101 1회용</t>
    <phoneticPr fontId="3" type="noConversion"/>
  </si>
  <si>
    <t>기초가격: (20군) 18,337,000원, (40군) 39,706,030원, (45군) 59,396,470원</t>
    <phoneticPr fontId="3" type="noConversion"/>
  </si>
  <si>
    <t>2025년도 남원의료원 위생재료 견적서</t>
    <phoneticPr fontId="3" type="noConversion"/>
  </si>
  <si>
    <t>사업자등록번호 :</t>
  </si>
  <si>
    <t>상호명 :</t>
  </si>
  <si>
    <t>주소 :</t>
  </si>
  <si>
    <t>전화번호:</t>
  </si>
  <si>
    <t xml:space="preserve">                 (휴대전화 :                )</t>
  </si>
  <si>
    <t>이메일주소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</si>
</sst>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_-* #,##0_-;\-* #,##0_-;_-* \-_-;_-@_-"/>
    <numFmt numFmtId="177" formatCode="0&quot; &quot;;&quot;-&quot;0&quot; &quot;;&quot; - &quot;;@&quot; &quot;"/>
    <numFmt numFmtId="178" formatCode="#,##0\ ;\-#,##0\ ;&quot; - &quot;;@\ 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9"/>
      <color theme="1"/>
      <name val="돋움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theme="10"/>
      <name val="돋움"/>
      <family val="3"/>
      <charset val="129"/>
    </font>
    <font>
      <b/>
      <sz val="12"/>
      <name val="굴림"/>
      <family val="3"/>
      <charset val="129"/>
    </font>
    <font>
      <sz val="1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176" fontId="11" fillId="0" borderId="0" applyFill="0" applyBorder="0" applyProtection="0">
      <alignment vertical="center"/>
    </xf>
    <xf numFmtId="0" fontId="12" fillId="0" borderId="0"/>
    <xf numFmtId="177" fontId="13" fillId="0" borderId="0" applyFont="0" applyBorder="0" applyProtection="0">
      <alignment vertical="center"/>
    </xf>
    <xf numFmtId="0" fontId="11" fillId="0" borderId="0">
      <alignment vertical="center"/>
    </xf>
    <xf numFmtId="177" fontId="13" fillId="0" borderId="0" applyFont="0" applyBorder="0" applyProtection="0">
      <alignment vertical="center"/>
    </xf>
    <xf numFmtId="0" fontId="11" fillId="0" borderId="0">
      <alignment vertical="center"/>
    </xf>
    <xf numFmtId="178" fontId="6" fillId="0" borderId="0" applyFill="0" applyBorder="0" applyAlignment="0" applyProtection="0"/>
    <xf numFmtId="178" fontId="11" fillId="0" borderId="0">
      <alignment vertical="center"/>
    </xf>
    <xf numFmtId="0" fontId="9" fillId="0" borderId="0"/>
    <xf numFmtId="0" fontId="15" fillId="0" borderId="0">
      <alignment vertical="center"/>
    </xf>
    <xf numFmtId="0" fontId="1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4" fillId="0" borderId="10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shrinkToFit="1"/>
    </xf>
    <xf numFmtId="0" fontId="4" fillId="0" borderId="0" xfId="0" applyNumberFormat="1" applyFont="1" applyFill="1" applyAlignment="1">
      <alignment horizontal="left" vertical="center"/>
    </xf>
    <xf numFmtId="41" fontId="4" fillId="0" borderId="0" xfId="1" applyFont="1" applyFill="1">
      <alignment vertical="center"/>
    </xf>
    <xf numFmtId="0" fontId="4" fillId="0" borderId="0" xfId="0" applyFont="1" applyFill="1" applyAlignment="1">
      <alignment horizontal="center" vertical="center" shrinkToFit="1"/>
    </xf>
    <xf numFmtId="41" fontId="6" fillId="0" borderId="7" xfId="0" applyNumberFormat="1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8" xfId="0" applyNumberFormat="1" applyFont="1" applyFill="1" applyBorder="1" applyAlignment="1">
      <alignment horizontal="left" vertical="center" shrinkToFit="1"/>
    </xf>
    <xf numFmtId="41" fontId="6" fillId="0" borderId="8" xfId="1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8" xfId="0" applyNumberFormat="1" applyFont="1" applyFill="1" applyBorder="1" applyAlignment="1">
      <alignment horizontal="left" vertical="center" shrinkToFit="1"/>
    </xf>
    <xf numFmtId="0" fontId="6" fillId="2" borderId="8" xfId="0" applyFont="1" applyFill="1" applyBorder="1" applyAlignment="1">
      <alignment horizontal="center" vertical="center" shrinkToFit="1"/>
    </xf>
    <xf numFmtId="41" fontId="6" fillId="2" borderId="8" xfId="1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41" fontId="6" fillId="0" borderId="8" xfId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/>
    </xf>
    <xf numFmtId="41" fontId="6" fillId="0" borderId="8" xfId="1" applyFont="1" applyFill="1" applyBorder="1" applyAlignment="1">
      <alignment horizontal="right" vertical="center"/>
    </xf>
    <xf numFmtId="0" fontId="6" fillId="0" borderId="8" xfId="0" applyNumberFormat="1" applyFont="1" applyFill="1" applyBorder="1" applyAlignment="1" applyProtection="1">
      <alignment horizontal="center" vertical="center"/>
      <protection locked="0"/>
    </xf>
    <xf numFmtId="41" fontId="4" fillId="0" borderId="0" xfId="1" applyFont="1" applyFill="1" applyAlignment="1">
      <alignment horizontal="center" vertical="center" shrinkToFit="1"/>
    </xf>
    <xf numFmtId="41" fontId="4" fillId="0" borderId="9" xfId="1" applyFont="1" applyFill="1" applyBorder="1" applyAlignment="1">
      <alignment horizontal="center" vertical="center" shrinkToFit="1"/>
    </xf>
    <xf numFmtId="41" fontId="4" fillId="2" borderId="9" xfId="1" applyFont="1" applyFill="1" applyBorder="1" applyAlignment="1">
      <alignment horizontal="center" vertical="center" shrinkToFit="1"/>
    </xf>
    <xf numFmtId="41" fontId="6" fillId="0" borderId="9" xfId="1" applyFont="1" applyFill="1" applyBorder="1" applyAlignment="1">
      <alignment horizontal="center" vertical="center" shrinkToFit="1"/>
    </xf>
    <xf numFmtId="41" fontId="7" fillId="2" borderId="7" xfId="0" applyNumberFormat="1" applyFont="1" applyFill="1" applyBorder="1" applyAlignment="1">
      <alignment horizontal="center" vertical="center" shrinkToFi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1" fontId="16" fillId="0" borderId="2" xfId="1" applyFont="1" applyFill="1" applyBorder="1" applyAlignment="1">
      <alignment horizontal="center" vertical="center" wrapText="1" shrinkToFit="1"/>
    </xf>
    <xf numFmtId="41" fontId="16" fillId="0" borderId="5" xfId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41" fontId="7" fillId="0" borderId="2" xfId="1" applyFont="1" applyFill="1" applyBorder="1" applyAlignment="1">
      <alignment horizontal="center" vertical="center" wrapText="1"/>
    </xf>
    <xf numFmtId="41" fontId="7" fillId="0" borderId="5" xfId="1" applyFont="1" applyFill="1" applyBorder="1" applyAlignment="1">
      <alignment horizontal="center" vertical="center" wrapText="1"/>
    </xf>
    <xf numFmtId="41" fontId="7" fillId="0" borderId="1" xfId="0" applyNumberFormat="1" applyFont="1" applyFill="1" applyBorder="1" applyAlignment="1">
      <alignment horizontal="center" vertical="center" wrapText="1"/>
    </xf>
    <xf numFmtId="41" fontId="7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1" fontId="7" fillId="0" borderId="1" xfId="1" applyFont="1" applyFill="1" applyBorder="1" applyAlignment="1">
      <alignment horizontal="center" vertical="center" wrapText="1"/>
    </xf>
    <xf numFmtId="41" fontId="7" fillId="0" borderId="4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9" fillId="0" borderId="15" xfId="19" applyFont="1" applyFill="1" applyBorder="1" applyAlignment="1">
      <alignment horizontal="left" vertical="center" shrinkToFit="1"/>
    </xf>
    <xf numFmtId="0" fontId="19" fillId="0" borderId="12" xfId="19" applyFont="1" applyFill="1" applyBorder="1" applyAlignment="1">
      <alignment horizontal="left" vertical="center" shrinkToFit="1"/>
    </xf>
    <xf numFmtId="0" fontId="19" fillId="0" borderId="14" xfId="19" applyFont="1" applyFill="1" applyBorder="1" applyAlignment="1">
      <alignment horizontal="left" vertical="center" shrinkToFit="1"/>
    </xf>
    <xf numFmtId="0" fontId="19" fillId="0" borderId="18" xfId="19" applyFont="1" applyFill="1" applyBorder="1" applyAlignment="1">
      <alignment horizontal="left" vertical="center" shrinkToFit="1"/>
    </xf>
    <xf numFmtId="0" fontId="20" fillId="0" borderId="15" xfId="19" applyFont="1" applyFill="1" applyBorder="1" applyAlignment="1">
      <alignment horizontal="left" vertical="center" shrinkToFit="1"/>
    </xf>
    <xf numFmtId="0" fontId="19" fillId="0" borderId="16" xfId="19" applyFont="1" applyFill="1" applyBorder="1" applyAlignment="1">
      <alignment horizontal="left" vertical="center" shrinkToFit="1"/>
    </xf>
    <xf numFmtId="0" fontId="19" fillId="0" borderId="0" xfId="19" applyFont="1" applyFill="1" applyBorder="1" applyAlignment="1">
      <alignment horizontal="left" vertical="center" shrinkToFit="1"/>
    </xf>
    <xf numFmtId="0" fontId="19" fillId="0" borderId="17" xfId="19" applyFont="1" applyFill="1" applyBorder="1" applyAlignment="1">
      <alignment horizontal="left" vertical="center" shrinkToFit="1"/>
    </xf>
    <xf numFmtId="0" fontId="19" fillId="0" borderId="11" xfId="19" applyFont="1" applyFill="1" applyBorder="1" applyAlignment="1">
      <alignment horizontal="left" vertical="center" shrinkToFit="1"/>
    </xf>
    <xf numFmtId="0" fontId="19" fillId="0" borderId="13" xfId="19" applyFont="1" applyFill="1" applyBorder="1" applyAlignment="1">
      <alignment horizontal="left" vertical="center" shrinkToFit="1"/>
    </xf>
    <xf numFmtId="0" fontId="20" fillId="0" borderId="0" xfId="19" applyFont="1" applyFill="1" applyBorder="1" applyAlignment="1">
      <alignment horizontal="left" vertical="center" shrinkToFit="1"/>
    </xf>
  </cellXfs>
  <cellStyles count="28">
    <cellStyle name="Excel Built-in Comma [0]" xfId="6"/>
    <cellStyle name="Excel Built-in Comma [0] 2 18" xfId="11"/>
    <cellStyle name="Excel Built-in Normal" xfId="7"/>
    <cellStyle name="백분율 2" xfId="17"/>
    <cellStyle name="쉼표 [0]" xfId="1" builtinId="6"/>
    <cellStyle name="쉼표 [0] 10 2 3" xfId="15"/>
    <cellStyle name="쉼표 [0] 10 3" xfId="3"/>
    <cellStyle name="쉼표 [0] 10 3 2 2" xfId="4"/>
    <cellStyle name="쉼표 [0] 2" xfId="22"/>
    <cellStyle name="쉼표 [0] 2 3 2 4" xfId="8"/>
    <cellStyle name="쉼표 [0] 2 42 2" xfId="10"/>
    <cellStyle name="쉼표 [0] 3" xfId="25"/>
    <cellStyle name="표준" xfId="0" builtinId="0"/>
    <cellStyle name="표준 11 5" xfId="2"/>
    <cellStyle name="표준 133" xfId="5"/>
    <cellStyle name="표준 2" xfId="12"/>
    <cellStyle name="표준 2 2" xfId="16"/>
    <cellStyle name="표준 2 3" xfId="23"/>
    <cellStyle name="표준 2 4" xfId="19"/>
    <cellStyle name="표준 2 5" xfId="26"/>
    <cellStyle name="표준 2 5 4" xfId="9"/>
    <cellStyle name="표준 3" xfId="13"/>
    <cellStyle name="표준 3 2" xfId="14"/>
    <cellStyle name="표준 4" xfId="21"/>
    <cellStyle name="표준 4 2" xfId="27"/>
    <cellStyle name="표준 5" xfId="24"/>
    <cellStyle name="하이퍼링크 2" xfId="20"/>
    <cellStyle name="하이퍼링크 3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94743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BE871241-FD44-4638-AE56-7CBF833A51A1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94740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5997D5CA-6686-4B62-8880-901039ECA984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94742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D1750386-9D15-4ACC-91B5-8BCCF951F7B2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94743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7A7F90AA-F869-407F-9363-6144C62BD982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94740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8E4D09A4-2194-4E6C-9E7B-CC09C0A6D8A8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94742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E1AAE27F-8C5B-4D42-ACCA-1AD5BA1D48EB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94742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64C3B556-42B3-4233-BC71-F1B4B80368AE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94740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D002DBD0-B62C-471C-8224-57E9B0B9961B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94741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33453BB3-4D3D-409D-A5D6-1E3889A1AAC3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94744</xdr:rowOff>
    </xdr:to>
    <xdr:sp macro="" textlink="">
      <xdr:nvSpPr>
        <xdr:cNvPr id="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A35327FD-1706-46EB-89DC-5D496A3907C7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817167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94742</xdr:rowOff>
    </xdr:to>
    <xdr:sp macro="" textlink="">
      <xdr:nvSpPr>
        <xdr:cNvPr id="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56DE227B-DE46-4119-9E01-26714CF03CB4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94740</xdr:rowOff>
    </xdr:to>
    <xdr:sp macro="" textlink="">
      <xdr:nvSpPr>
        <xdr:cNvPr id="1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F100DB4E-DFA3-4DDC-9C89-5E50998C62CE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94741</xdr:rowOff>
    </xdr:to>
    <xdr:sp macro="" textlink="">
      <xdr:nvSpPr>
        <xdr:cNvPr id="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D948002C-F1EC-443D-BD6B-1706F23C98E7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94743</xdr:rowOff>
    </xdr:to>
    <xdr:sp macro="" textlink="">
      <xdr:nvSpPr>
        <xdr:cNvPr id="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9706DF8E-0FB6-45EB-B554-D0EAF8F48889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668702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99837</xdr:rowOff>
    </xdr:to>
    <xdr:sp macro="" textlink="">
      <xdr:nvSpPr>
        <xdr:cNvPr id="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B44AECA8-84F0-418F-A967-6697A40EF8FA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6439375"/>
          <a:ext cx="304800" cy="30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94743</xdr:rowOff>
    </xdr:to>
    <xdr:sp macro="" textlink="">
      <xdr:nvSpPr>
        <xdr:cNvPr id="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BE871241-FD44-4638-AE56-7CBF833A51A1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94740</xdr:rowOff>
    </xdr:to>
    <xdr:sp macro="" textlink="">
      <xdr:nvSpPr>
        <xdr:cNvPr id="1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5997D5CA-6686-4B62-8880-901039ECA984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94742</xdr:rowOff>
    </xdr:to>
    <xdr:sp macro="" textlink="">
      <xdr:nvSpPr>
        <xdr:cNvPr id="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D1750386-9D15-4ACC-91B5-8BCCF951F7B2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94743</xdr:rowOff>
    </xdr:to>
    <xdr:sp macro="" textlink="">
      <xdr:nvSpPr>
        <xdr:cNvPr id="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7A7F90AA-F869-407F-9363-6144C62BD982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94740</xdr:rowOff>
    </xdr:to>
    <xdr:sp macro="" textlink="">
      <xdr:nvSpPr>
        <xdr:cNvPr id="2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8E4D09A4-2194-4E6C-9E7B-CC09C0A6D8A8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94742</xdr:rowOff>
    </xdr:to>
    <xdr:sp macro="" textlink="">
      <xdr:nvSpPr>
        <xdr:cNvPr id="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E1AAE27F-8C5B-4D42-ACCA-1AD5BA1D48EB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94742</xdr:rowOff>
    </xdr:to>
    <xdr:sp macro="" textlink="">
      <xdr:nvSpPr>
        <xdr:cNvPr id="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64C3B556-42B3-4233-BC71-F1B4B80368AE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94740</xdr:rowOff>
    </xdr:to>
    <xdr:sp macro="" textlink="">
      <xdr:nvSpPr>
        <xdr:cNvPr id="2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D002DBD0-B62C-471C-8224-57E9B0B9961B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94741</xdr:rowOff>
    </xdr:to>
    <xdr:sp macro="" textlink="">
      <xdr:nvSpPr>
        <xdr:cNvPr id="2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33453BB3-4D3D-409D-A5D6-1E3889A1AAC3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94744</xdr:rowOff>
    </xdr:to>
    <xdr:sp macro="" textlink="">
      <xdr:nvSpPr>
        <xdr:cNvPr id="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A35327FD-1706-46EB-89DC-5D496A3907C7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817167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94742</xdr:rowOff>
    </xdr:to>
    <xdr:sp macro="" textlink="">
      <xdr:nvSpPr>
        <xdr:cNvPr id="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56DE227B-DE46-4119-9E01-26714CF03CB4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94740</xdr:rowOff>
    </xdr:to>
    <xdr:sp macro="" textlink="">
      <xdr:nvSpPr>
        <xdr:cNvPr id="2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F100DB4E-DFA3-4DDC-9C89-5E50998C62CE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94741</xdr:rowOff>
    </xdr:to>
    <xdr:sp macro="" textlink="">
      <xdr:nvSpPr>
        <xdr:cNvPr id="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D948002C-F1EC-443D-BD6B-1706F23C98E7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94743</xdr:rowOff>
    </xdr:to>
    <xdr:sp macro="" textlink="">
      <xdr:nvSpPr>
        <xdr:cNvPr id="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9706DF8E-0FB6-45EB-B554-D0EAF8F48889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8668702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99837</xdr:rowOff>
    </xdr:to>
    <xdr:sp macro="" textlink="">
      <xdr:nvSpPr>
        <xdr:cNvPr id="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B44AECA8-84F0-418F-A967-6697A40EF8FA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86439375"/>
          <a:ext cx="304800" cy="30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94743</xdr:rowOff>
    </xdr:to>
    <xdr:sp macro="" textlink="">
      <xdr:nvSpPr>
        <xdr:cNvPr id="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BE871241-FD44-4638-AE56-7CBF833A51A1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94740</xdr:rowOff>
    </xdr:to>
    <xdr:sp macro="" textlink="">
      <xdr:nvSpPr>
        <xdr:cNvPr id="3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5997D5CA-6686-4B62-8880-901039ECA984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94742</xdr:rowOff>
    </xdr:to>
    <xdr:sp macro="" textlink="">
      <xdr:nvSpPr>
        <xdr:cNvPr id="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D1750386-9D15-4ACC-91B5-8BCCF951F7B2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94743</xdr:rowOff>
    </xdr:to>
    <xdr:sp macro="" textlink="">
      <xdr:nvSpPr>
        <xdr:cNvPr id="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7A7F90AA-F869-407F-9363-6144C62BD982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94740</xdr:rowOff>
    </xdr:to>
    <xdr:sp macro="" textlink="">
      <xdr:nvSpPr>
        <xdr:cNvPr id="3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8E4D09A4-2194-4E6C-9E7B-CC09C0A6D8A8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94742</xdr:rowOff>
    </xdr:to>
    <xdr:sp macro="" textlink="">
      <xdr:nvSpPr>
        <xdr:cNvPr id="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E1AAE27F-8C5B-4D42-ACCA-1AD5BA1D48EB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94742</xdr:rowOff>
    </xdr:to>
    <xdr:sp macro="" textlink="">
      <xdr:nvSpPr>
        <xdr:cNvPr id="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64C3B556-42B3-4233-BC71-F1B4B80368AE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94740</xdr:rowOff>
    </xdr:to>
    <xdr:sp macro="" textlink="">
      <xdr:nvSpPr>
        <xdr:cNvPr id="3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D002DBD0-B62C-471C-8224-57E9B0B9961B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94741</xdr:rowOff>
    </xdr:to>
    <xdr:sp macro="" textlink="">
      <xdr:nvSpPr>
        <xdr:cNvPr id="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33453BB3-4D3D-409D-A5D6-1E3889A1AAC3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94744</xdr:rowOff>
    </xdr:to>
    <xdr:sp macro="" textlink="">
      <xdr:nvSpPr>
        <xdr:cNvPr id="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A35327FD-1706-46EB-89DC-5D496A3907C7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817167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94742</xdr:rowOff>
    </xdr:to>
    <xdr:sp macro="" textlink="">
      <xdr:nvSpPr>
        <xdr:cNvPr id="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56DE227B-DE46-4119-9E01-26714CF03CB4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94740</xdr:rowOff>
    </xdr:to>
    <xdr:sp macro="" textlink="">
      <xdr:nvSpPr>
        <xdr:cNvPr id="4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F100DB4E-DFA3-4DDC-9C89-5E50998C62CE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94741</xdr:rowOff>
    </xdr:to>
    <xdr:sp macro="" textlink="">
      <xdr:nvSpPr>
        <xdr:cNvPr id="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D948002C-F1EC-443D-BD6B-1706F23C98E7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94743</xdr:rowOff>
    </xdr:to>
    <xdr:sp macro="" textlink="">
      <xdr:nvSpPr>
        <xdr:cNvPr id="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9706DF8E-0FB6-45EB-B554-D0EAF8F48889}"/>
            </a:ext>
          </a:extLst>
        </xdr:cNvPr>
        <xdr:cNvSpPr>
          <a:spLocks noChangeAspect="1" noChangeArrowheads="1"/>
        </xdr:cNvSpPr>
      </xdr:nvSpPr>
      <xdr:spPr bwMode="auto">
        <a:xfrm>
          <a:off x="24031575" y="8668702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99837</xdr:rowOff>
    </xdr:to>
    <xdr:sp macro="" textlink="">
      <xdr:nvSpPr>
        <xdr:cNvPr id="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B44AECA8-84F0-418F-A967-6697A40EF8FA}"/>
            </a:ext>
          </a:extLst>
        </xdr:cNvPr>
        <xdr:cNvSpPr>
          <a:spLocks noChangeAspect="1" noChangeArrowheads="1"/>
        </xdr:cNvSpPr>
      </xdr:nvSpPr>
      <xdr:spPr bwMode="auto">
        <a:xfrm>
          <a:off x="24031575" y="86439375"/>
          <a:ext cx="304800" cy="30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89649</xdr:rowOff>
    </xdr:to>
    <xdr:sp macro="" textlink="">
      <xdr:nvSpPr>
        <xdr:cNvPr id="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BE871241-FD44-4638-AE56-7CBF833A51A1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06100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89646</xdr:rowOff>
    </xdr:to>
    <xdr:sp macro="" textlink="">
      <xdr:nvSpPr>
        <xdr:cNvPr id="4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5997D5CA-6686-4B62-8880-901039ECA984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0291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89648</xdr:rowOff>
    </xdr:to>
    <xdr:sp macro="" textlink="">
      <xdr:nvSpPr>
        <xdr:cNvPr id="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D1750386-9D15-4ACC-91B5-8BCCF951F7B2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2768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89649</xdr:rowOff>
    </xdr:to>
    <xdr:sp macro="" textlink="">
      <xdr:nvSpPr>
        <xdr:cNvPr id="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7A7F90AA-F869-407F-9363-6144C62BD982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06100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89646</xdr:rowOff>
    </xdr:to>
    <xdr:sp macro="" textlink="">
      <xdr:nvSpPr>
        <xdr:cNvPr id="5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8E4D09A4-2194-4E6C-9E7B-CC09C0A6D8A8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0291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89648</xdr:rowOff>
    </xdr:to>
    <xdr:sp macro="" textlink="">
      <xdr:nvSpPr>
        <xdr:cNvPr id="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E1AAE27F-8C5B-4D42-ACCA-1AD5BA1D48EB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2768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89649</xdr:rowOff>
    </xdr:to>
    <xdr:sp macro="" textlink="">
      <xdr:nvSpPr>
        <xdr:cNvPr id="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64C3B556-42B3-4233-BC71-F1B4B80368AE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2572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89646</xdr:rowOff>
    </xdr:to>
    <xdr:sp macro="" textlink="">
      <xdr:nvSpPr>
        <xdr:cNvPr id="5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D002DBD0-B62C-471C-8224-57E9B0B9961B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6763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89648</xdr:rowOff>
    </xdr:to>
    <xdr:sp macro="" textlink="">
      <xdr:nvSpPr>
        <xdr:cNvPr id="5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33453BB3-4D3D-409D-A5D6-1E3889A1AAC3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92402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89650</xdr:rowOff>
    </xdr:to>
    <xdr:sp macro="" textlink="">
      <xdr:nvSpPr>
        <xdr:cNvPr id="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A35327FD-1706-46EB-89DC-5D496A3907C7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8171675"/>
          <a:ext cx="304800" cy="29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89649</xdr:rowOff>
    </xdr:to>
    <xdr:sp macro="" textlink="">
      <xdr:nvSpPr>
        <xdr:cNvPr id="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56DE227B-DE46-4119-9E01-26714CF03CB4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2572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89646</xdr:rowOff>
    </xdr:to>
    <xdr:sp macro="" textlink="">
      <xdr:nvSpPr>
        <xdr:cNvPr id="5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F100DB4E-DFA3-4DDC-9C89-5E50998C62CE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6763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89648</xdr:rowOff>
    </xdr:to>
    <xdr:sp macro="" textlink="">
      <xdr:nvSpPr>
        <xdr:cNvPr id="5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D948002C-F1EC-443D-BD6B-1706F23C98E7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92402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91889</xdr:rowOff>
    </xdr:to>
    <xdr:sp macro="" textlink="">
      <xdr:nvSpPr>
        <xdr:cNvPr id="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0610075"/>
          <a:ext cx="304800" cy="301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91888</xdr:rowOff>
    </xdr:to>
    <xdr:sp macro="" textlink="">
      <xdr:nvSpPr>
        <xdr:cNvPr id="6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0291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91889</xdr:rowOff>
    </xdr:to>
    <xdr:sp macro="" textlink="">
      <xdr:nvSpPr>
        <xdr:cNvPr id="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276825"/>
          <a:ext cx="304800" cy="301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91889</xdr:rowOff>
    </xdr:to>
    <xdr:sp macro="" textlink="">
      <xdr:nvSpPr>
        <xdr:cNvPr id="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0610075"/>
          <a:ext cx="304800" cy="301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91888</xdr:rowOff>
    </xdr:to>
    <xdr:sp macro="" textlink="">
      <xdr:nvSpPr>
        <xdr:cNvPr id="6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0291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91889</xdr:rowOff>
    </xdr:to>
    <xdr:sp macro="" textlink="">
      <xdr:nvSpPr>
        <xdr:cNvPr id="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276825"/>
          <a:ext cx="304800" cy="301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89649</xdr:rowOff>
    </xdr:to>
    <xdr:sp macro="" textlink="">
      <xdr:nvSpPr>
        <xdr:cNvPr id="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2572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89646</xdr:rowOff>
    </xdr:to>
    <xdr:sp macro="" textlink="">
      <xdr:nvSpPr>
        <xdr:cNvPr id="6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6763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89648</xdr:rowOff>
    </xdr:to>
    <xdr:sp macro="" textlink="">
      <xdr:nvSpPr>
        <xdr:cNvPr id="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92402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89650</xdr:rowOff>
    </xdr:to>
    <xdr:sp macro="" textlink="">
      <xdr:nvSpPr>
        <xdr:cNvPr id="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8171675"/>
          <a:ext cx="304800" cy="29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89649</xdr:rowOff>
    </xdr:to>
    <xdr:sp macro="" textlink="">
      <xdr:nvSpPr>
        <xdr:cNvPr id="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2572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89646</xdr:rowOff>
    </xdr:to>
    <xdr:sp macro="" textlink="">
      <xdr:nvSpPr>
        <xdr:cNvPr id="7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6763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89648</xdr:rowOff>
    </xdr:to>
    <xdr:sp macro="" textlink="">
      <xdr:nvSpPr>
        <xdr:cNvPr id="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92402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91889</xdr:rowOff>
    </xdr:to>
    <xdr:sp macro="" textlink="">
      <xdr:nvSpPr>
        <xdr:cNvPr id="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6020275"/>
          <a:ext cx="304800" cy="298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91889</xdr:rowOff>
    </xdr:to>
    <xdr:sp macro="" textlink="">
      <xdr:nvSpPr>
        <xdr:cNvPr id="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6020275"/>
          <a:ext cx="304800" cy="298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89650</xdr:rowOff>
    </xdr:to>
    <xdr:sp macro="" textlink="">
      <xdr:nvSpPr>
        <xdr:cNvPr id="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6267925"/>
          <a:ext cx="304800" cy="29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89650</xdr:rowOff>
    </xdr:to>
    <xdr:sp macro="" textlink="">
      <xdr:nvSpPr>
        <xdr:cNvPr id="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9706DF8E-0FB6-45EB-B554-D0EAF8F48889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6687025"/>
          <a:ext cx="304800" cy="299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89650</xdr:rowOff>
    </xdr:to>
    <xdr:sp macro="" textlink="">
      <xdr:nvSpPr>
        <xdr:cNvPr id="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B44AECA8-84F0-418F-A967-6697A40EF8FA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6439375"/>
          <a:ext cx="304800" cy="295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47</xdr:row>
      <xdr:rowOff>0</xdr:rowOff>
    </xdr:from>
    <xdr:to>
      <xdr:col>15</xdr:col>
      <xdr:colOff>304800</xdr:colOff>
      <xdr:row>48</xdr:row>
      <xdr:rowOff>91891</xdr:rowOff>
    </xdr:to>
    <xdr:sp macro="" textlink="">
      <xdr:nvSpPr>
        <xdr:cNvPr id="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86687025"/>
          <a:ext cx="304800" cy="30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304800</xdr:colOff>
      <xdr:row>14</xdr:row>
      <xdr:rowOff>89650</xdr:rowOff>
    </xdr:to>
    <xdr:sp macro="" textlink="">
      <xdr:nvSpPr>
        <xdr:cNvPr id="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86439375"/>
          <a:ext cx="304800" cy="295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WMC\&#48148;&#53461;%20&#54868;&#47732;\BYUN\&#51652;&#47308;&#51116;&#47308;&#44288;&#47144;&#54260;&#45908;\&#51652;&#47308;&#51116;&#47308;&#51077;&#52272;&#44288;&#47144;\&#51077;&#52272;(&#51652;&#47308;&#51116;&#47308;)12&#45380;\&#51652;&#47308;&#51116;&#47308;\12&#45380;&#51652;&#47308;&#51116;&#47308;\&#51652;&#47308;&#51116;&#47308;\&#51077;&#52272;(&#51652;&#47308;&#51116;&#47308;)12&#45380;\&#51652;&#47308;&#51116;&#47308;\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O47"/>
  <sheetViews>
    <sheetView tabSelected="1" topLeftCell="B1" zoomScale="85" zoomScaleNormal="85" workbookViewId="0">
      <selection activeCell="B1" sqref="B1:O1"/>
    </sheetView>
  </sheetViews>
  <sheetFormatPr defaultRowHeight="16.5" x14ac:dyDescent="0.3"/>
  <cols>
    <col min="1" max="1" width="3.875" style="6" hidden="1" customWidth="1"/>
    <col min="2" max="2" width="7.75" style="6" customWidth="1"/>
    <col min="3" max="4" width="10" style="6" customWidth="1"/>
    <col min="5" max="5" width="12.375" style="7" customWidth="1"/>
    <col min="6" max="6" width="12.5" style="5" bestFit="1" customWidth="1"/>
    <col min="7" max="7" width="26.5" style="8" customWidth="1"/>
    <col min="8" max="8" width="14" style="7" customWidth="1"/>
    <col min="9" max="9" width="16.125" style="5" customWidth="1"/>
    <col min="10" max="10" width="9" style="5"/>
    <col min="11" max="11" width="11.75" style="9" customWidth="1"/>
    <col min="12" max="12" width="11.875" style="9" bestFit="1" customWidth="1"/>
    <col min="13" max="13" width="15.75" style="5" bestFit="1" customWidth="1"/>
    <col min="14" max="14" width="17" style="29" customWidth="1"/>
    <col min="15" max="15" width="17.25" style="10" customWidth="1"/>
    <col min="16" max="16384" width="9" style="4"/>
  </cols>
  <sheetData>
    <row r="1" spans="1:15" ht="30" customHeight="1" thickBot="1" x14ac:dyDescent="0.35">
      <c r="A1" s="34"/>
      <c r="B1" s="46" t="s">
        <v>106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20.25" customHeight="1" x14ac:dyDescent="0.3">
      <c r="A2" s="34"/>
      <c r="B2" s="35"/>
      <c r="C2" s="35"/>
      <c r="D2" s="35"/>
      <c r="E2" s="35"/>
      <c r="F2" s="35"/>
      <c r="G2" s="35"/>
      <c r="H2" s="35"/>
      <c r="I2" s="35"/>
      <c r="J2" s="35"/>
      <c r="K2" s="66" t="s">
        <v>107</v>
      </c>
      <c r="L2" s="59"/>
      <c r="M2" s="59"/>
      <c r="N2" s="59"/>
      <c r="O2" s="67"/>
    </row>
    <row r="3" spans="1:15" ht="20.25" customHeight="1" x14ac:dyDescent="0.3">
      <c r="A3" s="34"/>
      <c r="B3" s="35"/>
      <c r="C3" s="35"/>
      <c r="D3" s="35"/>
      <c r="E3" s="35"/>
      <c r="F3" s="35"/>
      <c r="G3" s="35"/>
      <c r="H3" s="35"/>
      <c r="I3" s="35"/>
      <c r="J3" s="35"/>
      <c r="K3" s="60" t="s">
        <v>108</v>
      </c>
      <c r="L3" s="64"/>
      <c r="M3" s="68"/>
      <c r="N3" s="68"/>
      <c r="O3" s="62"/>
    </row>
    <row r="4" spans="1:15" ht="20.25" customHeight="1" x14ac:dyDescent="0.3">
      <c r="A4" s="34"/>
      <c r="B4" s="35"/>
      <c r="C4" s="35"/>
      <c r="D4" s="35"/>
      <c r="E4" s="35"/>
      <c r="F4" s="35"/>
      <c r="G4" s="35"/>
      <c r="H4" s="35"/>
      <c r="I4" s="35"/>
      <c r="J4" s="35"/>
      <c r="K4" s="60" t="s">
        <v>109</v>
      </c>
      <c r="L4" s="64"/>
      <c r="M4" s="64"/>
      <c r="N4" s="64"/>
      <c r="O4" s="58"/>
    </row>
    <row r="5" spans="1:15" ht="20.25" customHeight="1" x14ac:dyDescent="0.3">
      <c r="A5" s="34"/>
      <c r="B5" s="35"/>
      <c r="C5" s="35"/>
      <c r="D5" s="35"/>
      <c r="E5" s="35"/>
      <c r="F5" s="35"/>
      <c r="G5" s="35"/>
      <c r="H5" s="35"/>
      <c r="I5" s="35"/>
      <c r="J5" s="35"/>
      <c r="K5" s="60" t="s">
        <v>110</v>
      </c>
      <c r="L5" s="64"/>
      <c r="M5" s="64" t="s">
        <v>111</v>
      </c>
      <c r="N5" s="64"/>
      <c r="O5" s="58"/>
    </row>
    <row r="6" spans="1:15" ht="20.25" customHeight="1" thickBot="1" x14ac:dyDescent="0.35">
      <c r="A6" s="34"/>
      <c r="B6" s="35"/>
      <c r="C6" s="35"/>
      <c r="D6" s="35"/>
      <c r="E6" s="35"/>
      <c r="F6" s="35"/>
      <c r="G6" s="35"/>
      <c r="H6" s="35"/>
      <c r="I6" s="35"/>
      <c r="J6" s="35"/>
      <c r="K6" s="63" t="s">
        <v>112</v>
      </c>
      <c r="L6" s="65"/>
      <c r="M6" s="65"/>
      <c r="N6" s="65"/>
      <c r="O6" s="61"/>
    </row>
    <row r="7" spans="1:15" ht="21" customHeight="1" x14ac:dyDescent="0.3">
      <c r="B7" s="57" t="s">
        <v>105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</row>
    <row r="8" spans="1:15" ht="17.25" thickBot="1" x14ac:dyDescent="0.35"/>
    <row r="9" spans="1:15" ht="18" customHeight="1" x14ac:dyDescent="0.3">
      <c r="A9" s="36"/>
      <c r="B9" s="38" t="s">
        <v>101</v>
      </c>
      <c r="C9" s="38" t="s">
        <v>99</v>
      </c>
      <c r="D9" s="38" t="s">
        <v>100</v>
      </c>
      <c r="E9" s="40" t="s">
        <v>0</v>
      </c>
      <c r="F9" s="36" t="s">
        <v>1</v>
      </c>
      <c r="G9" s="51" t="s">
        <v>2</v>
      </c>
      <c r="H9" s="40" t="s">
        <v>3</v>
      </c>
      <c r="I9" s="53" t="s">
        <v>4</v>
      </c>
      <c r="J9" s="36" t="s">
        <v>5</v>
      </c>
      <c r="K9" s="47" t="s">
        <v>102</v>
      </c>
      <c r="L9" s="55" t="s">
        <v>96</v>
      </c>
      <c r="M9" s="49" t="s">
        <v>97</v>
      </c>
      <c r="N9" s="42" t="s">
        <v>95</v>
      </c>
      <c r="O9" s="44" t="s">
        <v>6</v>
      </c>
    </row>
    <row r="10" spans="1:15" ht="15.75" customHeight="1" thickBot="1" x14ac:dyDescent="0.35">
      <c r="A10" s="37"/>
      <c r="B10" s="39"/>
      <c r="C10" s="39"/>
      <c r="D10" s="39"/>
      <c r="E10" s="41"/>
      <c r="F10" s="37"/>
      <c r="G10" s="52"/>
      <c r="H10" s="41"/>
      <c r="I10" s="54"/>
      <c r="J10" s="37"/>
      <c r="K10" s="48"/>
      <c r="L10" s="56"/>
      <c r="M10" s="50"/>
      <c r="N10" s="43"/>
      <c r="O10" s="45"/>
    </row>
    <row r="11" spans="1:15" ht="17.25" thickTop="1" x14ac:dyDescent="0.3">
      <c r="A11" s="12"/>
      <c r="B11" s="2">
        <v>20</v>
      </c>
      <c r="C11" s="12">
        <v>137</v>
      </c>
      <c r="D11" s="12">
        <v>1</v>
      </c>
      <c r="E11" s="12" t="s">
        <v>7</v>
      </c>
      <c r="F11" s="12"/>
      <c r="G11" s="13" t="s">
        <v>16</v>
      </c>
      <c r="H11" s="12" t="s">
        <v>17</v>
      </c>
      <c r="I11" s="16" t="s">
        <v>8</v>
      </c>
      <c r="J11" s="12" t="s">
        <v>18</v>
      </c>
      <c r="K11" s="14">
        <v>20</v>
      </c>
      <c r="L11" s="14"/>
      <c r="M11" s="11">
        <f>K11*L11</f>
        <v>0</v>
      </c>
      <c r="N11" s="30"/>
      <c r="O11" s="15"/>
    </row>
    <row r="12" spans="1:15" x14ac:dyDescent="0.3">
      <c r="A12" s="12"/>
      <c r="B12" s="2">
        <v>20</v>
      </c>
      <c r="C12" s="12">
        <v>138</v>
      </c>
      <c r="D12" s="12">
        <v>2</v>
      </c>
      <c r="E12" s="12" t="s">
        <v>20</v>
      </c>
      <c r="F12" s="12"/>
      <c r="G12" s="13" t="s">
        <v>45</v>
      </c>
      <c r="H12" s="12" t="s">
        <v>11</v>
      </c>
      <c r="I12" s="16" t="s">
        <v>8</v>
      </c>
      <c r="J12" s="12" t="s">
        <v>10</v>
      </c>
      <c r="K12" s="14">
        <v>10</v>
      </c>
      <c r="L12" s="14"/>
      <c r="M12" s="11">
        <f>K12*L12</f>
        <v>0</v>
      </c>
      <c r="N12" s="30"/>
      <c r="O12" s="15"/>
    </row>
    <row r="13" spans="1:15" x14ac:dyDescent="0.3">
      <c r="A13" s="17"/>
      <c r="B13" s="17"/>
      <c r="C13" s="17"/>
      <c r="D13" s="17"/>
      <c r="E13" s="17"/>
      <c r="F13" s="17"/>
      <c r="G13" s="18"/>
      <c r="H13" s="17"/>
      <c r="I13" s="19"/>
      <c r="J13" s="17"/>
      <c r="K13" s="20"/>
      <c r="L13" s="20"/>
      <c r="M13" s="33">
        <f>SUM(M11:M12)</f>
        <v>0</v>
      </c>
      <c r="N13" s="31"/>
      <c r="O13" s="21"/>
    </row>
    <row r="14" spans="1:15" x14ac:dyDescent="0.3">
      <c r="A14" s="26"/>
      <c r="B14" s="3">
        <v>40</v>
      </c>
      <c r="C14" s="26">
        <v>304</v>
      </c>
      <c r="D14" s="26">
        <v>1</v>
      </c>
      <c r="E14" s="12" t="s">
        <v>9</v>
      </c>
      <c r="F14" s="28" t="s">
        <v>48</v>
      </c>
      <c r="G14" s="24" t="s">
        <v>56</v>
      </c>
      <c r="H14" s="25" t="s">
        <v>57</v>
      </c>
      <c r="I14" s="23" t="s">
        <v>46</v>
      </c>
      <c r="J14" s="23" t="s">
        <v>19</v>
      </c>
      <c r="K14" s="22">
        <v>20</v>
      </c>
      <c r="L14" s="27"/>
      <c r="M14" s="11">
        <f>K14*L14</f>
        <v>0</v>
      </c>
      <c r="N14" s="32">
        <v>45390</v>
      </c>
      <c r="O14" s="15"/>
    </row>
    <row r="15" spans="1:15" x14ac:dyDescent="0.3">
      <c r="A15" s="26"/>
      <c r="B15" s="3">
        <v>40</v>
      </c>
      <c r="C15" s="26">
        <v>305</v>
      </c>
      <c r="D15" s="26">
        <v>2</v>
      </c>
      <c r="E15" s="12" t="s">
        <v>58</v>
      </c>
      <c r="F15" s="28" t="s">
        <v>49</v>
      </c>
      <c r="G15" s="24" t="s">
        <v>59</v>
      </c>
      <c r="H15" s="25" t="s">
        <v>50</v>
      </c>
      <c r="I15" s="23" t="s">
        <v>46</v>
      </c>
      <c r="J15" s="23" t="s">
        <v>19</v>
      </c>
      <c r="K15" s="22">
        <v>190</v>
      </c>
      <c r="L15" s="27"/>
      <c r="M15" s="11">
        <f t="shared" ref="M15:M46" si="0">K15*L15</f>
        <v>0</v>
      </c>
      <c r="N15" s="32">
        <v>9060</v>
      </c>
      <c r="O15" s="15"/>
    </row>
    <row r="16" spans="1:15" x14ac:dyDescent="0.3">
      <c r="A16" s="26"/>
      <c r="B16" s="3">
        <v>40</v>
      </c>
      <c r="C16" s="26">
        <v>306</v>
      </c>
      <c r="D16" s="26">
        <v>3</v>
      </c>
      <c r="E16" s="12" t="s">
        <v>9</v>
      </c>
      <c r="F16" s="28"/>
      <c r="G16" s="24" t="s">
        <v>60</v>
      </c>
      <c r="H16" s="25" t="s">
        <v>61</v>
      </c>
      <c r="I16" s="23" t="s">
        <v>46</v>
      </c>
      <c r="J16" s="23" t="s">
        <v>19</v>
      </c>
      <c r="K16" s="22">
        <v>1</v>
      </c>
      <c r="L16" s="27"/>
      <c r="M16" s="11">
        <f t="shared" si="0"/>
        <v>0</v>
      </c>
      <c r="N16" s="32"/>
      <c r="O16" s="15"/>
    </row>
    <row r="17" spans="1:15" x14ac:dyDescent="0.3">
      <c r="A17" s="26"/>
      <c r="B17" s="3">
        <v>40</v>
      </c>
      <c r="C17" s="26">
        <v>307</v>
      </c>
      <c r="D17" s="26">
        <v>4</v>
      </c>
      <c r="E17" s="12" t="s">
        <v>9</v>
      </c>
      <c r="F17" s="28" t="s">
        <v>51</v>
      </c>
      <c r="G17" s="24" t="s">
        <v>62</v>
      </c>
      <c r="H17" s="25" t="s">
        <v>63</v>
      </c>
      <c r="I17" s="23" t="s">
        <v>46</v>
      </c>
      <c r="J17" s="23" t="s">
        <v>19</v>
      </c>
      <c r="K17" s="22">
        <v>90</v>
      </c>
      <c r="L17" s="27"/>
      <c r="M17" s="11">
        <f t="shared" si="0"/>
        <v>0</v>
      </c>
      <c r="N17" s="32">
        <v>35970</v>
      </c>
      <c r="O17" s="15"/>
    </row>
    <row r="18" spans="1:15" x14ac:dyDescent="0.3">
      <c r="A18" s="26"/>
      <c r="B18" s="3">
        <v>40</v>
      </c>
      <c r="C18" s="26">
        <v>308</v>
      </c>
      <c r="D18" s="26">
        <v>5</v>
      </c>
      <c r="E18" s="12" t="s">
        <v>9</v>
      </c>
      <c r="F18" s="28" t="s">
        <v>48</v>
      </c>
      <c r="G18" s="24" t="s">
        <v>64</v>
      </c>
      <c r="H18" s="25" t="s">
        <v>65</v>
      </c>
      <c r="I18" s="23" t="s">
        <v>46</v>
      </c>
      <c r="J18" s="23" t="s">
        <v>19</v>
      </c>
      <c r="K18" s="22">
        <v>30</v>
      </c>
      <c r="L18" s="27"/>
      <c r="M18" s="11">
        <f t="shared" si="0"/>
        <v>0</v>
      </c>
      <c r="N18" s="32">
        <v>45390</v>
      </c>
      <c r="O18" s="15"/>
    </row>
    <row r="19" spans="1:15" x14ac:dyDescent="0.3">
      <c r="A19" s="26"/>
      <c r="B19" s="3">
        <v>40</v>
      </c>
      <c r="C19" s="26">
        <v>309</v>
      </c>
      <c r="D19" s="26">
        <v>6</v>
      </c>
      <c r="E19" s="12" t="s">
        <v>9</v>
      </c>
      <c r="F19" s="28"/>
      <c r="G19" s="24" t="s">
        <v>66</v>
      </c>
      <c r="H19" s="25" t="s">
        <v>67</v>
      </c>
      <c r="I19" s="23" t="s">
        <v>46</v>
      </c>
      <c r="J19" s="23" t="s">
        <v>19</v>
      </c>
      <c r="K19" s="22">
        <v>20</v>
      </c>
      <c r="L19" s="27"/>
      <c r="M19" s="11">
        <f t="shared" si="0"/>
        <v>0</v>
      </c>
      <c r="N19" s="32"/>
      <c r="O19" s="15"/>
    </row>
    <row r="20" spans="1:15" x14ac:dyDescent="0.3">
      <c r="A20" s="26"/>
      <c r="B20" s="3">
        <v>40</v>
      </c>
      <c r="C20" s="26">
        <v>310</v>
      </c>
      <c r="D20" s="26">
        <v>7</v>
      </c>
      <c r="E20" s="12" t="s">
        <v>9</v>
      </c>
      <c r="F20" s="28"/>
      <c r="G20" s="24" t="s">
        <v>68</v>
      </c>
      <c r="H20" s="25" t="s">
        <v>69</v>
      </c>
      <c r="I20" s="23" t="s">
        <v>46</v>
      </c>
      <c r="J20" s="23" t="s">
        <v>19</v>
      </c>
      <c r="K20" s="22">
        <v>40</v>
      </c>
      <c r="L20" s="27"/>
      <c r="M20" s="11">
        <f t="shared" si="0"/>
        <v>0</v>
      </c>
      <c r="N20" s="32"/>
      <c r="O20" s="15"/>
    </row>
    <row r="21" spans="1:15" x14ac:dyDescent="0.3">
      <c r="A21" s="26"/>
      <c r="B21" s="3">
        <v>40</v>
      </c>
      <c r="C21" s="26">
        <v>311</v>
      </c>
      <c r="D21" s="26">
        <v>8</v>
      </c>
      <c r="E21" s="12" t="s">
        <v>9</v>
      </c>
      <c r="F21" s="28" t="s">
        <v>51</v>
      </c>
      <c r="G21" s="24" t="s">
        <v>70</v>
      </c>
      <c r="H21" s="25" t="s">
        <v>71</v>
      </c>
      <c r="I21" s="23" t="s">
        <v>46</v>
      </c>
      <c r="J21" s="23" t="s">
        <v>19</v>
      </c>
      <c r="K21" s="22">
        <v>190</v>
      </c>
      <c r="L21" s="27"/>
      <c r="M21" s="11">
        <f t="shared" si="0"/>
        <v>0</v>
      </c>
      <c r="N21" s="32">
        <v>35970</v>
      </c>
      <c r="O21" s="15"/>
    </row>
    <row r="22" spans="1:15" x14ac:dyDescent="0.3">
      <c r="A22" s="26"/>
      <c r="B22" s="3">
        <v>40</v>
      </c>
      <c r="C22" s="26">
        <v>312</v>
      </c>
      <c r="D22" s="26">
        <v>9</v>
      </c>
      <c r="E22" s="12" t="s">
        <v>9</v>
      </c>
      <c r="F22" s="28"/>
      <c r="G22" s="24" t="s">
        <v>72</v>
      </c>
      <c r="H22" s="25" t="s">
        <v>73</v>
      </c>
      <c r="I22" s="23" t="s">
        <v>46</v>
      </c>
      <c r="J22" s="23" t="s">
        <v>19</v>
      </c>
      <c r="K22" s="22">
        <v>10</v>
      </c>
      <c r="L22" s="27"/>
      <c r="M22" s="11">
        <f t="shared" si="0"/>
        <v>0</v>
      </c>
      <c r="N22" s="32"/>
      <c r="O22" s="15"/>
    </row>
    <row r="23" spans="1:15" x14ac:dyDescent="0.3">
      <c r="A23" s="26"/>
      <c r="B23" s="3">
        <v>40</v>
      </c>
      <c r="C23" s="26">
        <v>313</v>
      </c>
      <c r="D23" s="26">
        <v>10</v>
      </c>
      <c r="E23" s="12" t="s">
        <v>9</v>
      </c>
      <c r="F23" s="28"/>
      <c r="G23" s="24" t="s">
        <v>74</v>
      </c>
      <c r="H23" s="25" t="s">
        <v>75</v>
      </c>
      <c r="I23" s="23" t="s">
        <v>46</v>
      </c>
      <c r="J23" s="23" t="s">
        <v>19</v>
      </c>
      <c r="K23" s="22">
        <v>10</v>
      </c>
      <c r="L23" s="27"/>
      <c r="M23" s="11">
        <f t="shared" si="0"/>
        <v>0</v>
      </c>
      <c r="N23" s="32"/>
      <c r="O23" s="15"/>
    </row>
    <row r="24" spans="1:15" x14ac:dyDescent="0.3">
      <c r="A24" s="26"/>
      <c r="B24" s="3">
        <v>40</v>
      </c>
      <c r="C24" s="26">
        <v>314</v>
      </c>
      <c r="D24" s="26">
        <v>11</v>
      </c>
      <c r="E24" s="12" t="s">
        <v>76</v>
      </c>
      <c r="F24" s="28"/>
      <c r="G24" s="24" t="s">
        <v>77</v>
      </c>
      <c r="H24" s="25" t="s">
        <v>78</v>
      </c>
      <c r="I24" s="23" t="s">
        <v>46</v>
      </c>
      <c r="J24" s="23" t="s">
        <v>19</v>
      </c>
      <c r="K24" s="22">
        <v>2546</v>
      </c>
      <c r="L24" s="27"/>
      <c r="M24" s="11">
        <f t="shared" si="0"/>
        <v>0</v>
      </c>
      <c r="N24" s="32"/>
      <c r="O24" s="15"/>
    </row>
    <row r="25" spans="1:15" x14ac:dyDescent="0.3">
      <c r="A25" s="26"/>
      <c r="B25" s="3">
        <v>40</v>
      </c>
      <c r="C25" s="26">
        <v>315</v>
      </c>
      <c r="D25" s="26">
        <v>12</v>
      </c>
      <c r="E25" s="12" t="s">
        <v>9</v>
      </c>
      <c r="F25" s="28"/>
      <c r="G25" s="24" t="s">
        <v>79</v>
      </c>
      <c r="H25" s="25" t="s">
        <v>80</v>
      </c>
      <c r="I25" s="23" t="s">
        <v>46</v>
      </c>
      <c r="J25" s="23" t="s">
        <v>19</v>
      </c>
      <c r="K25" s="22">
        <v>940</v>
      </c>
      <c r="L25" s="27"/>
      <c r="M25" s="11">
        <f t="shared" si="0"/>
        <v>0</v>
      </c>
      <c r="N25" s="32"/>
      <c r="O25" s="15"/>
    </row>
    <row r="26" spans="1:15" x14ac:dyDescent="0.3">
      <c r="A26" s="26"/>
      <c r="B26" s="3">
        <v>40</v>
      </c>
      <c r="C26" s="26">
        <v>316</v>
      </c>
      <c r="D26" s="26">
        <v>13</v>
      </c>
      <c r="E26" s="12" t="s">
        <v>9</v>
      </c>
      <c r="F26" s="28" t="s">
        <v>48</v>
      </c>
      <c r="G26" s="24" t="s">
        <v>81</v>
      </c>
      <c r="H26" s="25" t="s">
        <v>82</v>
      </c>
      <c r="I26" s="23" t="s">
        <v>46</v>
      </c>
      <c r="J26" s="23" t="s">
        <v>19</v>
      </c>
      <c r="K26" s="22">
        <v>3</v>
      </c>
      <c r="L26" s="27"/>
      <c r="M26" s="11">
        <f t="shared" si="0"/>
        <v>0</v>
      </c>
      <c r="N26" s="32">
        <v>45390</v>
      </c>
      <c r="O26" s="15"/>
    </row>
    <row r="27" spans="1:15" x14ac:dyDescent="0.3">
      <c r="A27" s="26"/>
      <c r="B27" s="3">
        <v>40</v>
      </c>
      <c r="C27" s="26">
        <v>317</v>
      </c>
      <c r="D27" s="26">
        <v>14</v>
      </c>
      <c r="E27" s="12" t="s">
        <v>9</v>
      </c>
      <c r="F27" s="28" t="s">
        <v>12</v>
      </c>
      <c r="G27" s="24" t="s">
        <v>83</v>
      </c>
      <c r="H27" s="25" t="s">
        <v>55</v>
      </c>
      <c r="I27" s="23" t="s">
        <v>84</v>
      </c>
      <c r="J27" s="23" t="s">
        <v>19</v>
      </c>
      <c r="K27" s="22">
        <v>5</v>
      </c>
      <c r="L27" s="27"/>
      <c r="M27" s="11">
        <f t="shared" si="0"/>
        <v>0</v>
      </c>
      <c r="N27" s="32">
        <v>5170</v>
      </c>
      <c r="O27" s="15"/>
    </row>
    <row r="28" spans="1:15" x14ac:dyDescent="0.3">
      <c r="A28" s="26"/>
      <c r="B28" s="3">
        <v>40</v>
      </c>
      <c r="C28" s="26">
        <v>318</v>
      </c>
      <c r="D28" s="26">
        <v>15</v>
      </c>
      <c r="E28" s="12" t="s">
        <v>9</v>
      </c>
      <c r="F28" s="28" t="s">
        <v>52</v>
      </c>
      <c r="G28" s="24" t="s">
        <v>85</v>
      </c>
      <c r="H28" s="25" t="s">
        <v>55</v>
      </c>
      <c r="I28" s="23" t="s">
        <v>84</v>
      </c>
      <c r="J28" s="23" t="s">
        <v>19</v>
      </c>
      <c r="K28" s="22">
        <v>5</v>
      </c>
      <c r="L28" s="27"/>
      <c r="M28" s="11">
        <f t="shared" si="0"/>
        <v>0</v>
      </c>
      <c r="N28" s="32">
        <v>5170</v>
      </c>
      <c r="O28" s="15"/>
    </row>
    <row r="29" spans="1:15" x14ac:dyDescent="0.3">
      <c r="A29" s="26"/>
      <c r="B29" s="3">
        <v>40</v>
      </c>
      <c r="C29" s="26">
        <v>319</v>
      </c>
      <c r="D29" s="26">
        <v>16</v>
      </c>
      <c r="E29" s="12" t="s">
        <v>93</v>
      </c>
      <c r="F29" s="28"/>
      <c r="G29" s="24" t="s">
        <v>94</v>
      </c>
      <c r="H29" s="25" t="s">
        <v>87</v>
      </c>
      <c r="I29" s="23" t="s">
        <v>88</v>
      </c>
      <c r="J29" s="23" t="s">
        <v>89</v>
      </c>
      <c r="K29" s="22">
        <f>200+50</f>
        <v>250</v>
      </c>
      <c r="L29" s="27"/>
      <c r="M29" s="11">
        <f t="shared" si="0"/>
        <v>0</v>
      </c>
      <c r="N29" s="32"/>
      <c r="O29" s="15"/>
    </row>
    <row r="30" spans="1:15" x14ac:dyDescent="0.3">
      <c r="A30" s="26"/>
      <c r="B30" s="3">
        <v>40</v>
      </c>
      <c r="C30" s="26">
        <v>320</v>
      </c>
      <c r="D30" s="26">
        <v>17</v>
      </c>
      <c r="E30" s="12" t="s">
        <v>86</v>
      </c>
      <c r="F30" s="28" t="s">
        <v>53</v>
      </c>
      <c r="G30" s="24" t="s">
        <v>90</v>
      </c>
      <c r="H30" s="25" t="s">
        <v>91</v>
      </c>
      <c r="I30" s="23" t="s">
        <v>88</v>
      </c>
      <c r="J30" s="23" t="s">
        <v>89</v>
      </c>
      <c r="K30" s="22">
        <v>60</v>
      </c>
      <c r="L30" s="27"/>
      <c r="M30" s="11">
        <f t="shared" si="0"/>
        <v>0</v>
      </c>
      <c r="N30" s="32">
        <v>19900</v>
      </c>
      <c r="O30" s="15"/>
    </row>
    <row r="31" spans="1:15" x14ac:dyDescent="0.3">
      <c r="A31" s="26"/>
      <c r="B31" s="3">
        <v>40</v>
      </c>
      <c r="C31" s="26">
        <v>321</v>
      </c>
      <c r="D31" s="26">
        <v>18</v>
      </c>
      <c r="E31" s="12" t="s">
        <v>86</v>
      </c>
      <c r="F31" s="28"/>
      <c r="G31" s="24" t="s">
        <v>92</v>
      </c>
      <c r="H31" s="25" t="s">
        <v>54</v>
      </c>
      <c r="I31" s="23" t="s">
        <v>88</v>
      </c>
      <c r="J31" s="23" t="s">
        <v>47</v>
      </c>
      <c r="K31" s="22">
        <v>1</v>
      </c>
      <c r="L31" s="27"/>
      <c r="M31" s="11">
        <f t="shared" si="0"/>
        <v>0</v>
      </c>
      <c r="N31" s="32"/>
      <c r="O31" s="15"/>
    </row>
    <row r="32" spans="1:15" x14ac:dyDescent="0.3">
      <c r="A32" s="17"/>
      <c r="B32" s="17"/>
      <c r="C32" s="17"/>
      <c r="D32" s="17"/>
      <c r="E32" s="17"/>
      <c r="F32" s="17"/>
      <c r="G32" s="18"/>
      <c r="H32" s="17"/>
      <c r="I32" s="19"/>
      <c r="J32" s="17"/>
      <c r="K32" s="20"/>
      <c r="L32" s="20"/>
      <c r="M32" s="33">
        <f>SUM(M14:M31)</f>
        <v>0</v>
      </c>
      <c r="N32" s="31"/>
      <c r="O32" s="21"/>
    </row>
    <row r="33" spans="1:15" x14ac:dyDescent="0.3">
      <c r="A33" s="26"/>
      <c r="B33" s="3">
        <v>45</v>
      </c>
      <c r="C33" s="26">
        <v>422</v>
      </c>
      <c r="D33" s="26">
        <v>4</v>
      </c>
      <c r="E33" s="12" t="s">
        <v>21</v>
      </c>
      <c r="F33" s="12"/>
      <c r="G33" s="13" t="s">
        <v>22</v>
      </c>
      <c r="H33" s="12" t="s">
        <v>23</v>
      </c>
      <c r="I33" s="16" t="s">
        <v>14</v>
      </c>
      <c r="J33" s="12" t="s">
        <v>10</v>
      </c>
      <c r="K33" s="14">
        <v>26</v>
      </c>
      <c r="L33" s="14"/>
      <c r="M33" s="11">
        <f t="shared" si="0"/>
        <v>0</v>
      </c>
      <c r="N33" s="30"/>
      <c r="O33" s="15"/>
    </row>
    <row r="34" spans="1:15" x14ac:dyDescent="0.3">
      <c r="A34" s="26"/>
      <c r="B34" s="3">
        <v>45</v>
      </c>
      <c r="C34" s="26">
        <v>423</v>
      </c>
      <c r="D34" s="26">
        <v>5</v>
      </c>
      <c r="E34" s="12" t="s">
        <v>21</v>
      </c>
      <c r="F34" s="12" t="s">
        <v>24</v>
      </c>
      <c r="G34" s="13" t="s">
        <v>25</v>
      </c>
      <c r="H34" s="12" t="s">
        <v>23</v>
      </c>
      <c r="I34" s="16" t="s">
        <v>26</v>
      </c>
      <c r="J34" s="12" t="s">
        <v>10</v>
      </c>
      <c r="K34" s="14">
        <v>900</v>
      </c>
      <c r="L34" s="14"/>
      <c r="M34" s="11">
        <f t="shared" si="0"/>
        <v>0</v>
      </c>
      <c r="N34" s="30">
        <v>22000</v>
      </c>
      <c r="O34" s="15"/>
    </row>
    <row r="35" spans="1:15" x14ac:dyDescent="0.3">
      <c r="A35" s="26"/>
      <c r="B35" s="3">
        <v>45</v>
      </c>
      <c r="C35" s="26">
        <v>424</v>
      </c>
      <c r="D35" s="26">
        <v>6</v>
      </c>
      <c r="E35" s="12" t="s">
        <v>21</v>
      </c>
      <c r="F35" s="12"/>
      <c r="G35" s="13" t="s">
        <v>27</v>
      </c>
      <c r="H35" s="12" t="s">
        <v>23</v>
      </c>
      <c r="I35" s="16" t="s">
        <v>14</v>
      </c>
      <c r="J35" s="12" t="s">
        <v>10</v>
      </c>
      <c r="K35" s="14">
        <v>25</v>
      </c>
      <c r="L35" s="14"/>
      <c r="M35" s="11">
        <f t="shared" si="0"/>
        <v>0</v>
      </c>
      <c r="N35" s="30"/>
      <c r="O35" s="15"/>
    </row>
    <row r="36" spans="1:15" x14ac:dyDescent="0.3">
      <c r="A36" s="26"/>
      <c r="B36" s="3">
        <v>45</v>
      </c>
      <c r="C36" s="26">
        <v>425</v>
      </c>
      <c r="D36" s="26">
        <v>7</v>
      </c>
      <c r="E36" s="12" t="s">
        <v>21</v>
      </c>
      <c r="F36" s="12"/>
      <c r="G36" s="13" t="s">
        <v>28</v>
      </c>
      <c r="H36" s="12" t="s">
        <v>23</v>
      </c>
      <c r="I36" s="16" t="s">
        <v>14</v>
      </c>
      <c r="J36" s="12" t="s">
        <v>10</v>
      </c>
      <c r="K36" s="14">
        <v>25</v>
      </c>
      <c r="L36" s="14"/>
      <c r="M36" s="11">
        <f t="shared" si="0"/>
        <v>0</v>
      </c>
      <c r="N36" s="30"/>
      <c r="O36" s="15"/>
    </row>
    <row r="37" spans="1:15" x14ac:dyDescent="0.3">
      <c r="A37" s="26"/>
      <c r="B37" s="3">
        <v>45</v>
      </c>
      <c r="C37" s="26">
        <v>426</v>
      </c>
      <c r="D37" s="26">
        <v>8</v>
      </c>
      <c r="E37" s="12" t="s">
        <v>21</v>
      </c>
      <c r="F37" s="12"/>
      <c r="G37" s="13" t="s">
        <v>29</v>
      </c>
      <c r="H37" s="12" t="s">
        <v>30</v>
      </c>
      <c r="I37" s="16" t="s">
        <v>14</v>
      </c>
      <c r="J37" s="12" t="s">
        <v>10</v>
      </c>
      <c r="K37" s="14">
        <v>26</v>
      </c>
      <c r="L37" s="14"/>
      <c r="M37" s="11">
        <f t="shared" si="0"/>
        <v>0</v>
      </c>
      <c r="N37" s="30"/>
      <c r="O37" s="15"/>
    </row>
    <row r="38" spans="1:15" x14ac:dyDescent="0.3">
      <c r="A38" s="26"/>
      <c r="B38" s="3">
        <v>45</v>
      </c>
      <c r="C38" s="26">
        <v>427</v>
      </c>
      <c r="D38" s="26">
        <v>9</v>
      </c>
      <c r="E38" s="12" t="s">
        <v>21</v>
      </c>
      <c r="F38" s="12"/>
      <c r="G38" s="13" t="s">
        <v>31</v>
      </c>
      <c r="H38" s="12" t="s">
        <v>32</v>
      </c>
      <c r="I38" s="16" t="s">
        <v>14</v>
      </c>
      <c r="J38" s="12" t="s">
        <v>10</v>
      </c>
      <c r="K38" s="14">
        <v>8</v>
      </c>
      <c r="L38" s="14"/>
      <c r="M38" s="11">
        <f t="shared" si="0"/>
        <v>0</v>
      </c>
      <c r="N38" s="30"/>
      <c r="O38" s="15"/>
    </row>
    <row r="39" spans="1:15" ht="24" x14ac:dyDescent="0.3">
      <c r="A39" s="26"/>
      <c r="B39" s="3">
        <v>45</v>
      </c>
      <c r="C39" s="26">
        <v>428</v>
      </c>
      <c r="D39" s="26">
        <v>10</v>
      </c>
      <c r="E39" s="12" t="s">
        <v>15</v>
      </c>
      <c r="F39" s="12"/>
      <c r="G39" s="13" t="s">
        <v>13</v>
      </c>
      <c r="H39" s="12"/>
      <c r="I39" s="16" t="s">
        <v>14</v>
      </c>
      <c r="J39" s="12" t="s">
        <v>10</v>
      </c>
      <c r="K39" s="14">
        <v>2</v>
      </c>
      <c r="L39" s="14"/>
      <c r="M39" s="11">
        <f t="shared" si="0"/>
        <v>0</v>
      </c>
      <c r="N39" s="30"/>
      <c r="O39" s="1" t="s">
        <v>104</v>
      </c>
    </row>
    <row r="40" spans="1:15" x14ac:dyDescent="0.3">
      <c r="A40" s="26"/>
      <c r="B40" s="3">
        <v>45</v>
      </c>
      <c r="C40" s="26">
        <v>429</v>
      </c>
      <c r="D40" s="26">
        <v>11</v>
      </c>
      <c r="E40" s="12" t="s">
        <v>15</v>
      </c>
      <c r="F40" s="12" t="s">
        <v>33</v>
      </c>
      <c r="G40" s="13" t="s">
        <v>34</v>
      </c>
      <c r="H40" s="12"/>
      <c r="I40" s="16" t="s">
        <v>35</v>
      </c>
      <c r="J40" s="12" t="s">
        <v>10</v>
      </c>
      <c r="K40" s="14">
        <v>50</v>
      </c>
      <c r="L40" s="14"/>
      <c r="M40" s="11">
        <f t="shared" si="0"/>
        <v>0</v>
      </c>
      <c r="N40" s="30">
        <v>2020</v>
      </c>
      <c r="O40" s="15"/>
    </row>
    <row r="41" spans="1:15" x14ac:dyDescent="0.3">
      <c r="A41" s="26"/>
      <c r="B41" s="3">
        <v>45</v>
      </c>
      <c r="C41" s="26">
        <v>430</v>
      </c>
      <c r="D41" s="26">
        <v>12</v>
      </c>
      <c r="E41" s="12" t="s">
        <v>15</v>
      </c>
      <c r="F41" s="12"/>
      <c r="G41" s="13" t="s">
        <v>36</v>
      </c>
      <c r="H41" s="12"/>
      <c r="I41" s="16" t="s">
        <v>14</v>
      </c>
      <c r="J41" s="12" t="s">
        <v>10</v>
      </c>
      <c r="K41" s="14">
        <v>20</v>
      </c>
      <c r="L41" s="14"/>
      <c r="M41" s="11">
        <f t="shared" si="0"/>
        <v>0</v>
      </c>
      <c r="N41" s="30"/>
      <c r="O41" s="15"/>
    </row>
    <row r="42" spans="1:15" x14ac:dyDescent="0.3">
      <c r="A42" s="26"/>
      <c r="B42" s="3">
        <v>45</v>
      </c>
      <c r="C42" s="26">
        <v>431</v>
      </c>
      <c r="D42" s="26">
        <v>13</v>
      </c>
      <c r="E42" s="12" t="s">
        <v>15</v>
      </c>
      <c r="F42" s="12" t="s">
        <v>37</v>
      </c>
      <c r="G42" s="13" t="s">
        <v>38</v>
      </c>
      <c r="H42" s="12" t="s">
        <v>39</v>
      </c>
      <c r="I42" s="16" t="s">
        <v>14</v>
      </c>
      <c r="J42" s="12" t="s">
        <v>10</v>
      </c>
      <c r="K42" s="14">
        <v>120</v>
      </c>
      <c r="L42" s="14"/>
      <c r="M42" s="11">
        <f t="shared" si="0"/>
        <v>0</v>
      </c>
      <c r="N42" s="30">
        <v>10850</v>
      </c>
      <c r="O42" s="15"/>
    </row>
    <row r="43" spans="1:15" ht="24" x14ac:dyDescent="0.3">
      <c r="A43" s="26"/>
      <c r="B43" s="3">
        <v>45</v>
      </c>
      <c r="C43" s="26">
        <v>432</v>
      </c>
      <c r="D43" s="26">
        <v>14</v>
      </c>
      <c r="E43" s="12" t="s">
        <v>15</v>
      </c>
      <c r="F43" s="12" t="s">
        <v>98</v>
      </c>
      <c r="G43" s="13" t="s">
        <v>40</v>
      </c>
      <c r="H43" s="12" t="s">
        <v>41</v>
      </c>
      <c r="I43" s="16" t="s">
        <v>14</v>
      </c>
      <c r="J43" s="12" t="s">
        <v>10</v>
      </c>
      <c r="K43" s="14">
        <v>2</v>
      </c>
      <c r="L43" s="14"/>
      <c r="M43" s="11">
        <f t="shared" si="0"/>
        <v>0</v>
      </c>
      <c r="N43" s="30">
        <v>28820</v>
      </c>
      <c r="O43" s="1" t="s">
        <v>103</v>
      </c>
    </row>
    <row r="44" spans="1:15" x14ac:dyDescent="0.3">
      <c r="A44" s="26"/>
      <c r="B44" s="3">
        <v>45</v>
      </c>
      <c r="C44" s="26">
        <v>433</v>
      </c>
      <c r="D44" s="26">
        <v>15</v>
      </c>
      <c r="E44" s="12" t="s">
        <v>15</v>
      </c>
      <c r="F44" s="12"/>
      <c r="G44" s="13" t="s">
        <v>42</v>
      </c>
      <c r="H44" s="12"/>
      <c r="I44" s="16" t="s">
        <v>14</v>
      </c>
      <c r="J44" s="12" t="s">
        <v>10</v>
      </c>
      <c r="K44" s="14">
        <v>20</v>
      </c>
      <c r="L44" s="14"/>
      <c r="M44" s="11">
        <f t="shared" si="0"/>
        <v>0</v>
      </c>
      <c r="N44" s="30"/>
      <c r="O44" s="15"/>
    </row>
    <row r="45" spans="1:15" x14ac:dyDescent="0.3">
      <c r="A45" s="26"/>
      <c r="B45" s="3">
        <v>45</v>
      </c>
      <c r="C45" s="26">
        <v>434</v>
      </c>
      <c r="D45" s="26">
        <v>16</v>
      </c>
      <c r="E45" s="12" t="s">
        <v>15</v>
      </c>
      <c r="F45" s="12"/>
      <c r="G45" s="13" t="s">
        <v>43</v>
      </c>
      <c r="H45" s="12"/>
      <c r="I45" s="16" t="s">
        <v>14</v>
      </c>
      <c r="J45" s="12" t="s">
        <v>10</v>
      </c>
      <c r="K45" s="14">
        <v>3</v>
      </c>
      <c r="L45" s="14"/>
      <c r="M45" s="11">
        <f t="shared" si="0"/>
        <v>0</v>
      </c>
      <c r="N45" s="30"/>
      <c r="O45" s="15"/>
    </row>
    <row r="46" spans="1:15" x14ac:dyDescent="0.3">
      <c r="A46" s="26"/>
      <c r="B46" s="3">
        <v>45</v>
      </c>
      <c r="C46" s="26">
        <v>435</v>
      </c>
      <c r="D46" s="26">
        <v>17</v>
      </c>
      <c r="E46" s="12" t="s">
        <v>15</v>
      </c>
      <c r="F46" s="12"/>
      <c r="G46" s="13" t="s">
        <v>44</v>
      </c>
      <c r="H46" s="12"/>
      <c r="I46" s="16" t="s">
        <v>14</v>
      </c>
      <c r="J46" s="12" t="s">
        <v>10</v>
      </c>
      <c r="K46" s="14">
        <v>2</v>
      </c>
      <c r="L46" s="14"/>
      <c r="M46" s="11">
        <f t="shared" si="0"/>
        <v>0</v>
      </c>
      <c r="N46" s="30"/>
      <c r="O46" s="15"/>
    </row>
    <row r="47" spans="1:15" x14ac:dyDescent="0.3">
      <c r="A47" s="17"/>
      <c r="B47" s="17"/>
      <c r="C47" s="17"/>
      <c r="D47" s="17"/>
      <c r="E47" s="17"/>
      <c r="F47" s="17"/>
      <c r="G47" s="18"/>
      <c r="H47" s="17"/>
      <c r="I47" s="19"/>
      <c r="J47" s="17"/>
      <c r="K47" s="20"/>
      <c r="L47" s="20"/>
      <c r="M47" s="33">
        <f>SUM(M33:M46)</f>
        <v>0</v>
      </c>
      <c r="N47" s="31"/>
      <c r="O47" s="21"/>
    </row>
  </sheetData>
  <mergeCells count="27">
    <mergeCell ref="K2:L2"/>
    <mergeCell ref="K3:L3"/>
    <mergeCell ref="K4:L4"/>
    <mergeCell ref="K5:L5"/>
    <mergeCell ref="K6:L6"/>
    <mergeCell ref="M2:O2"/>
    <mergeCell ref="M3:O3"/>
    <mergeCell ref="M4:O4"/>
    <mergeCell ref="M5:O5"/>
    <mergeCell ref="M6:O6"/>
    <mergeCell ref="N9:N10"/>
    <mergeCell ref="O9:O10"/>
    <mergeCell ref="B1:O1"/>
    <mergeCell ref="K9:K10"/>
    <mergeCell ref="M9:M10"/>
    <mergeCell ref="F9:F10"/>
    <mergeCell ref="G9:G10"/>
    <mergeCell ref="H9:H10"/>
    <mergeCell ref="I9:I10"/>
    <mergeCell ref="J9:J10"/>
    <mergeCell ref="L9:L10"/>
    <mergeCell ref="B7:O7"/>
    <mergeCell ref="A9:A10"/>
    <mergeCell ref="B9:B10"/>
    <mergeCell ref="C9:C10"/>
    <mergeCell ref="D9:D10"/>
    <mergeCell ref="E9:E10"/>
  </mergeCells>
  <phoneticPr fontId="3" type="noConversion"/>
  <pageMargins left="0" right="0" top="0.86614173228346458" bottom="0.27559055118110237" header="0.31496062992125984" footer="0.31496062992125984"/>
  <pageSetup paperSize="8"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입찰내역서</vt:lpstr>
      <vt:lpstr>입찰내역서!Print_Area</vt:lpstr>
      <vt:lpstr>입찰내역서!Print_Titles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GMCA</dc:creator>
  <cp:lastModifiedBy>NWMC</cp:lastModifiedBy>
  <cp:lastPrinted>2024-10-14T05:53:04Z</cp:lastPrinted>
  <dcterms:created xsi:type="dcterms:W3CDTF">2024-10-04T00:09:46Z</dcterms:created>
  <dcterms:modified xsi:type="dcterms:W3CDTF">2024-12-10T04:48:16Z</dcterms:modified>
</cp:coreProperties>
</file>